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5.PPV\"/>
    </mc:Choice>
  </mc:AlternateContent>
  <xr:revisionPtr revIDLastSave="0" documentId="13_ncr:1_{6D1D6056-595F-49F5-9EF9-8ED52767C8FF}" xr6:coauthVersionLast="47" xr6:coauthVersionMax="47" xr10:uidLastSave="{00000000-0000-0000-0000-000000000000}"/>
  <bookViews>
    <workbookView xWindow="28680" yWindow="1305" windowWidth="29040" windowHeight="16440" xr2:uid="{563A3D8D-C37B-45ED-8FCE-2B31E16B4FC5}"/>
  </bookViews>
  <sheets>
    <sheet name="À renseigner" sheetId="17" r:id="rId1"/>
    <sheet name="Investissement PEE" sheetId="14" r:id="rId2"/>
    <sheet name="Investissement PER" sheetId="15" r:id="rId3"/>
    <sheet name="Synthèse" sheetId="13" r:id="rId4"/>
    <sheet name="Codes pays" sheetId="5" r:id="rId5"/>
    <sheet name="Liste des autres fonds" sheetId="16" r:id="rId6"/>
    <sheet name="Sécuriser l'envoi du fichier" sheetId="18" r:id="rId7"/>
    <sheet name="Données"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5" l="1"/>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268" i="15"/>
  <c r="C269" i="15"/>
  <c r="C270" i="15"/>
  <c r="C271" i="15"/>
  <c r="C272" i="15"/>
  <c r="C273" i="15"/>
  <c r="C274" i="15"/>
  <c r="C275" i="15"/>
  <c r="C276" i="15"/>
  <c r="C277" i="15"/>
  <c r="C278" i="15"/>
  <c r="C279" i="15"/>
  <c r="C280" i="15"/>
  <c r="C281" i="15"/>
  <c r="C282" i="15"/>
  <c r="C283" i="15"/>
  <c r="C284" i="15"/>
  <c r="C285" i="15"/>
  <c r="C286" i="15"/>
  <c r="C287" i="15"/>
  <c r="C288" i="15"/>
  <c r="C289" i="15"/>
  <c r="C290" i="15"/>
  <c r="C291" i="15"/>
  <c r="C292" i="15"/>
  <c r="C293" i="15"/>
  <c r="C294" i="15"/>
  <c r="C295" i="15"/>
  <c r="C296" i="15"/>
  <c r="C297" i="15"/>
  <c r="C298" i="15"/>
  <c r="C299" i="15"/>
  <c r="C300" i="15"/>
  <c r="C301" i="15"/>
  <c r="C302" i="15"/>
  <c r="C303" i="15"/>
  <c r="C304" i="15"/>
  <c r="C305" i="15"/>
  <c r="C306" i="15"/>
  <c r="C307" i="15"/>
  <c r="C308" i="15"/>
  <c r="C309" i="15"/>
  <c r="C310" i="15"/>
  <c r="C311" i="15"/>
  <c r="C312" i="15"/>
  <c r="C313" i="15"/>
  <c r="C314" i="15"/>
  <c r="C315" i="15"/>
  <c r="C316" i="15"/>
  <c r="C317" i="15"/>
  <c r="C318" i="15"/>
  <c r="C319" i="15"/>
  <c r="C320" i="15"/>
  <c r="C321" i="15"/>
  <c r="C322" i="15"/>
  <c r="C323" i="15"/>
  <c r="C324" i="15"/>
  <c r="C325" i="15"/>
  <c r="C326" i="15"/>
  <c r="C327" i="15"/>
  <c r="C328" i="15"/>
  <c r="C329" i="15"/>
  <c r="C330" i="15"/>
  <c r="C331" i="15"/>
  <c r="C332" i="15"/>
  <c r="C333" i="15"/>
  <c r="C334" i="15"/>
  <c r="C335" i="15"/>
  <c r="C336" i="15"/>
  <c r="C337" i="15"/>
  <c r="C338" i="15"/>
  <c r="C339" i="15"/>
  <c r="C340" i="15"/>
  <c r="C341" i="15"/>
  <c r="C342" i="15"/>
  <c r="C343" i="15"/>
  <c r="C344" i="15"/>
  <c r="C345" i="15"/>
  <c r="C346" i="15"/>
  <c r="C347" i="15"/>
  <c r="C348" i="15"/>
  <c r="C349" i="15"/>
  <c r="C350" i="15"/>
  <c r="C351" i="15"/>
  <c r="C352" i="15"/>
  <c r="C353" i="15"/>
  <c r="C354" i="15"/>
  <c r="C355" i="15"/>
  <c r="C356" i="15"/>
  <c r="C357" i="15"/>
  <c r="C358" i="15"/>
  <c r="C359" i="15"/>
  <c r="C360" i="15"/>
  <c r="C361" i="15"/>
  <c r="C362" i="15"/>
  <c r="C363" i="15"/>
  <c r="C364" i="15"/>
  <c r="C365" i="15"/>
  <c r="C366" i="15"/>
  <c r="C367" i="15"/>
  <c r="C368" i="15"/>
  <c r="C369" i="15"/>
  <c r="C370" i="15"/>
  <c r="C371" i="15"/>
  <c r="C372" i="15"/>
  <c r="C373" i="15"/>
  <c r="C374" i="15"/>
  <c r="C375" i="15"/>
  <c r="C376" i="15"/>
  <c r="C377" i="15"/>
  <c r="C378" i="15"/>
  <c r="C379" i="15"/>
  <c r="C380" i="15"/>
  <c r="C381" i="15"/>
  <c r="C382" i="15"/>
  <c r="C383" i="15"/>
  <c r="C384" i="15"/>
  <c r="C385" i="15"/>
  <c r="C386" i="15"/>
  <c r="C387" i="15"/>
  <c r="C388" i="15"/>
  <c r="C389" i="15"/>
  <c r="C390" i="15"/>
  <c r="C391" i="15"/>
  <c r="C392" i="15"/>
  <c r="C393" i="15"/>
  <c r="C394" i="15"/>
  <c r="C395" i="15"/>
  <c r="C396" i="15"/>
  <c r="C397" i="15"/>
  <c r="C398" i="15"/>
  <c r="C399" i="15"/>
  <c r="C400" i="15"/>
  <c r="C401" i="15"/>
  <c r="C402" i="15"/>
  <c r="C403" i="15"/>
  <c r="C404" i="15"/>
  <c r="C405" i="15"/>
  <c r="C406" i="15"/>
  <c r="C407" i="15"/>
  <c r="C408" i="15"/>
  <c r="C409" i="15"/>
  <c r="C410" i="15"/>
  <c r="C411" i="15"/>
  <c r="C412" i="15"/>
  <c r="C413" i="15"/>
  <c r="C414" i="15"/>
  <c r="C415" i="15"/>
  <c r="C416" i="15"/>
  <c r="C417" i="15"/>
  <c r="C418" i="15"/>
  <c r="C419" i="15"/>
  <c r="C420" i="15"/>
  <c r="C421" i="15"/>
  <c r="C422" i="15"/>
  <c r="C423" i="15"/>
  <c r="C424" i="15"/>
  <c r="C425" i="15"/>
  <c r="C426" i="15"/>
  <c r="C427" i="15"/>
  <c r="C428" i="15"/>
  <c r="C429" i="15"/>
  <c r="C430" i="15"/>
  <c r="C431" i="15"/>
  <c r="C432" i="15"/>
  <c r="C433" i="15"/>
  <c r="C434" i="15"/>
  <c r="C435" i="15"/>
  <c r="C436" i="15"/>
  <c r="C437" i="15"/>
  <c r="C438" i="15"/>
  <c r="C439" i="15"/>
  <c r="C440" i="15"/>
  <c r="C441" i="15"/>
  <c r="C442" i="15"/>
  <c r="C443" i="15"/>
  <c r="C444" i="15"/>
  <c r="C445" i="15"/>
  <c r="C446" i="15"/>
  <c r="C447" i="15"/>
  <c r="C448" i="15"/>
  <c r="C449" i="15"/>
  <c r="C450" i="15"/>
  <c r="C451" i="15"/>
  <c r="C452" i="15"/>
  <c r="C453" i="15"/>
  <c r="C454" i="15"/>
  <c r="C455" i="15"/>
  <c r="C456" i="15"/>
  <c r="C457" i="15"/>
  <c r="C458" i="15"/>
  <c r="C459" i="15"/>
  <c r="C460" i="15"/>
  <c r="C461" i="15"/>
  <c r="C462" i="15"/>
  <c r="C463" i="15"/>
  <c r="C464" i="15"/>
  <c r="C465" i="15"/>
  <c r="C466" i="15"/>
  <c r="C467" i="15"/>
  <c r="C468" i="15"/>
  <c r="C469" i="15"/>
  <c r="C470" i="15"/>
  <c r="C471" i="15"/>
  <c r="C472" i="15"/>
  <c r="C473" i="15"/>
  <c r="C474" i="15"/>
  <c r="C475" i="15"/>
  <c r="C476" i="15"/>
  <c r="C477" i="15"/>
  <c r="C478" i="15"/>
  <c r="C479" i="15"/>
  <c r="C480" i="15"/>
  <c r="C481" i="15"/>
  <c r="C482" i="15"/>
  <c r="C483" i="15"/>
  <c r="C484" i="15"/>
  <c r="C485" i="15"/>
  <c r="C486" i="15"/>
  <c r="C487" i="15"/>
  <c r="C488" i="15"/>
  <c r="C489" i="15"/>
  <c r="C490" i="15"/>
  <c r="C491" i="15"/>
  <c r="C492" i="15"/>
  <c r="C493" i="15"/>
  <c r="C494" i="15"/>
  <c r="C495" i="15"/>
  <c r="C496" i="15"/>
  <c r="C497" i="15"/>
  <c r="C498" i="15"/>
  <c r="C499" i="15"/>
  <c r="C500" i="15"/>
  <c r="C501" i="15"/>
  <c r="C502" i="15"/>
  <c r="C503" i="15"/>
  <c r="C504" i="15"/>
  <c r="C505" i="15"/>
  <c r="C506" i="15"/>
  <c r="C6" i="15"/>
  <c r="AB3" i="15"/>
  <c r="AA3" i="15"/>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C335" i="14"/>
  <c r="C336" i="14"/>
  <c r="C337" i="14"/>
  <c r="C338" i="14"/>
  <c r="C339" i="14"/>
  <c r="C340" i="14"/>
  <c r="C341" i="14"/>
  <c r="C342" i="14"/>
  <c r="C343" i="14"/>
  <c r="C344" i="14"/>
  <c r="C345" i="14"/>
  <c r="C346" i="14"/>
  <c r="C347" i="14"/>
  <c r="C348" i="14"/>
  <c r="C349" i="14"/>
  <c r="C350" i="14"/>
  <c r="C351" i="14"/>
  <c r="C352" i="14"/>
  <c r="C353" i="14"/>
  <c r="C354" i="14"/>
  <c r="C355" i="14"/>
  <c r="C356" i="14"/>
  <c r="C357" i="14"/>
  <c r="C358" i="14"/>
  <c r="C359" i="14"/>
  <c r="C360" i="14"/>
  <c r="C361" i="14"/>
  <c r="C362" i="14"/>
  <c r="C363" i="14"/>
  <c r="C364" i="14"/>
  <c r="C365" i="14"/>
  <c r="C366" i="14"/>
  <c r="C367" i="14"/>
  <c r="C368" i="14"/>
  <c r="C369" i="14"/>
  <c r="C370" i="14"/>
  <c r="C371" i="14"/>
  <c r="C372" i="14"/>
  <c r="C373" i="14"/>
  <c r="C374" i="14"/>
  <c r="C375" i="14"/>
  <c r="C376" i="14"/>
  <c r="C377" i="14"/>
  <c r="C378" i="14"/>
  <c r="C379" i="14"/>
  <c r="C380" i="14"/>
  <c r="C381" i="14"/>
  <c r="C382" i="14"/>
  <c r="C383" i="14"/>
  <c r="C384" i="14"/>
  <c r="C385" i="14"/>
  <c r="C386" i="14"/>
  <c r="C387" i="14"/>
  <c r="C388" i="14"/>
  <c r="C389" i="14"/>
  <c r="C390" i="14"/>
  <c r="C391" i="14"/>
  <c r="C392" i="14"/>
  <c r="C393" i="14"/>
  <c r="C394" i="14"/>
  <c r="C395" i="14"/>
  <c r="C396" i="14"/>
  <c r="C397" i="14"/>
  <c r="C398" i="14"/>
  <c r="C399" i="14"/>
  <c r="C400" i="14"/>
  <c r="C401" i="14"/>
  <c r="C402" i="14"/>
  <c r="C403" i="14"/>
  <c r="C404" i="14"/>
  <c r="C405" i="14"/>
  <c r="C406" i="14"/>
  <c r="C407" i="14"/>
  <c r="C408" i="14"/>
  <c r="C409" i="14"/>
  <c r="C410" i="14"/>
  <c r="C411" i="14"/>
  <c r="C412" i="14"/>
  <c r="C413" i="14"/>
  <c r="C414" i="14"/>
  <c r="C415" i="14"/>
  <c r="C416" i="14"/>
  <c r="C417" i="14"/>
  <c r="C418" i="14"/>
  <c r="C419" i="14"/>
  <c r="C420" i="14"/>
  <c r="C421" i="14"/>
  <c r="C422" i="14"/>
  <c r="C423" i="14"/>
  <c r="C424" i="14"/>
  <c r="C425" i="14"/>
  <c r="C426" i="14"/>
  <c r="C427" i="14"/>
  <c r="C428" i="14"/>
  <c r="C429" i="14"/>
  <c r="C430" i="14"/>
  <c r="C431" i="14"/>
  <c r="C432" i="14"/>
  <c r="C433" i="14"/>
  <c r="C434" i="14"/>
  <c r="C435" i="14"/>
  <c r="C436" i="14"/>
  <c r="C437" i="14"/>
  <c r="C438" i="14"/>
  <c r="C439" i="14"/>
  <c r="C440" i="14"/>
  <c r="C441" i="14"/>
  <c r="C442" i="14"/>
  <c r="C443" i="14"/>
  <c r="C444" i="14"/>
  <c r="C445" i="14"/>
  <c r="C446" i="14"/>
  <c r="C447" i="14"/>
  <c r="C448" i="14"/>
  <c r="C449" i="14"/>
  <c r="C450" i="14"/>
  <c r="C451" i="14"/>
  <c r="C452" i="14"/>
  <c r="C453" i="14"/>
  <c r="C454" i="14"/>
  <c r="C455" i="14"/>
  <c r="C456" i="14"/>
  <c r="C457" i="14"/>
  <c r="C458" i="14"/>
  <c r="C459" i="14"/>
  <c r="C460" i="14"/>
  <c r="C461" i="14"/>
  <c r="C462" i="14"/>
  <c r="C463" i="14"/>
  <c r="C464" i="14"/>
  <c r="C465" i="14"/>
  <c r="C466" i="14"/>
  <c r="C467" i="14"/>
  <c r="C468" i="14"/>
  <c r="C469" i="14"/>
  <c r="C470" i="14"/>
  <c r="C471" i="14"/>
  <c r="C472" i="14"/>
  <c r="C473" i="14"/>
  <c r="C474" i="14"/>
  <c r="C475" i="14"/>
  <c r="C476" i="14"/>
  <c r="C477" i="14"/>
  <c r="C478" i="14"/>
  <c r="C479" i="14"/>
  <c r="C480" i="14"/>
  <c r="C481" i="14"/>
  <c r="C482" i="14"/>
  <c r="C483" i="14"/>
  <c r="C484" i="14"/>
  <c r="C485" i="14"/>
  <c r="C486" i="14"/>
  <c r="C487" i="14"/>
  <c r="C488" i="14"/>
  <c r="C489" i="14"/>
  <c r="C490" i="14"/>
  <c r="C491" i="14"/>
  <c r="C492" i="14"/>
  <c r="C493" i="14"/>
  <c r="C494" i="14"/>
  <c r="C495" i="14"/>
  <c r="C496" i="14"/>
  <c r="C497" i="14"/>
  <c r="C498" i="14"/>
  <c r="C499" i="14"/>
  <c r="C500" i="14"/>
  <c r="C501" i="14"/>
  <c r="C502" i="14"/>
  <c r="C503" i="14"/>
  <c r="C504" i="14"/>
  <c r="C505" i="14"/>
  <c r="C506" i="14"/>
  <c r="AA3" i="14" l="1"/>
  <c r="AB3" i="14"/>
  <c r="C6" i="14" l="1"/>
  <c r="W59" i="17"/>
  <c r="W57" i="17"/>
  <c r="K59" i="17"/>
  <c r="W55" i="17"/>
  <c r="K57" i="17"/>
  <c r="K55" i="17"/>
  <c r="A102" i="13" l="1"/>
  <c r="B102" i="13"/>
  <c r="C102" i="13"/>
  <c r="D102" i="13"/>
  <c r="E102" i="13"/>
  <c r="H102" i="13"/>
  <c r="I102" i="13"/>
  <c r="A103" i="13"/>
  <c r="B103" i="13"/>
  <c r="C103" i="13"/>
  <c r="D103" i="13"/>
  <c r="E103" i="13"/>
  <c r="H103" i="13"/>
  <c r="I103" i="13"/>
  <c r="A104" i="13"/>
  <c r="B104" i="13"/>
  <c r="C104" i="13"/>
  <c r="D104" i="13"/>
  <c r="E104" i="13"/>
  <c r="F104" i="13" s="1"/>
  <c r="H104" i="13"/>
  <c r="I104" i="13"/>
  <c r="A105" i="13"/>
  <c r="B105" i="13"/>
  <c r="C105" i="13"/>
  <c r="D105" i="13"/>
  <c r="E105" i="13"/>
  <c r="H105" i="13"/>
  <c r="I105" i="13"/>
  <c r="J105" i="13" s="1"/>
  <c r="A106" i="13"/>
  <c r="B106" i="13"/>
  <c r="C106" i="13"/>
  <c r="D106" i="13"/>
  <c r="M106" i="13" s="1"/>
  <c r="E106" i="13"/>
  <c r="H106" i="13"/>
  <c r="I106" i="13"/>
  <c r="A107" i="13"/>
  <c r="B107" i="13"/>
  <c r="C107" i="13"/>
  <c r="D107" i="13"/>
  <c r="E107" i="13"/>
  <c r="H107" i="13"/>
  <c r="I107" i="13"/>
  <c r="A108" i="13"/>
  <c r="B108" i="13"/>
  <c r="C108" i="13"/>
  <c r="D108" i="13"/>
  <c r="E108" i="13"/>
  <c r="H108" i="13"/>
  <c r="I108" i="13"/>
  <c r="A109" i="13"/>
  <c r="B109" i="13"/>
  <c r="C109" i="13"/>
  <c r="D109" i="13"/>
  <c r="E109" i="13"/>
  <c r="H109" i="13"/>
  <c r="I109" i="13"/>
  <c r="J109" i="13" s="1"/>
  <c r="A110" i="13"/>
  <c r="B110" i="13"/>
  <c r="C110" i="13"/>
  <c r="D110" i="13"/>
  <c r="E110" i="13"/>
  <c r="H110" i="13"/>
  <c r="I110" i="13"/>
  <c r="A111" i="13"/>
  <c r="B111" i="13"/>
  <c r="C111" i="13"/>
  <c r="D111" i="13"/>
  <c r="E111" i="13"/>
  <c r="H111" i="13"/>
  <c r="I111" i="13"/>
  <c r="A112" i="13"/>
  <c r="B112" i="13"/>
  <c r="C112" i="13"/>
  <c r="D112" i="13"/>
  <c r="E112" i="13"/>
  <c r="H112" i="13"/>
  <c r="I112" i="13"/>
  <c r="A113" i="13"/>
  <c r="B113" i="13"/>
  <c r="C113" i="13"/>
  <c r="D113" i="13"/>
  <c r="E113" i="13"/>
  <c r="H113" i="13"/>
  <c r="I113" i="13"/>
  <c r="J113" i="13" s="1"/>
  <c r="A114" i="13"/>
  <c r="B114" i="13"/>
  <c r="C114" i="13"/>
  <c r="D114" i="13"/>
  <c r="E114" i="13"/>
  <c r="H114" i="13"/>
  <c r="I114" i="13"/>
  <c r="A115" i="13"/>
  <c r="B115" i="13"/>
  <c r="C115" i="13"/>
  <c r="D115" i="13"/>
  <c r="E115" i="13"/>
  <c r="H115" i="13"/>
  <c r="I115" i="13"/>
  <c r="A116" i="13"/>
  <c r="B116" i="13"/>
  <c r="C116" i="13"/>
  <c r="D116" i="13"/>
  <c r="E116" i="13"/>
  <c r="F116" i="13" s="1"/>
  <c r="H116" i="13"/>
  <c r="I116" i="13"/>
  <c r="A117" i="13"/>
  <c r="B117" i="13"/>
  <c r="C117" i="13"/>
  <c r="D117" i="13"/>
  <c r="E117" i="13"/>
  <c r="H117" i="13"/>
  <c r="I117" i="13"/>
  <c r="J117" i="13" s="1"/>
  <c r="A118" i="13"/>
  <c r="B118" i="13"/>
  <c r="C118" i="13"/>
  <c r="D118" i="13"/>
  <c r="M118" i="13" s="1"/>
  <c r="E118" i="13"/>
  <c r="H118" i="13"/>
  <c r="I118" i="13"/>
  <c r="A119" i="13"/>
  <c r="B119" i="13"/>
  <c r="C119" i="13"/>
  <c r="D119" i="13"/>
  <c r="E119" i="13"/>
  <c r="H119" i="13"/>
  <c r="I119" i="13"/>
  <c r="A120" i="13"/>
  <c r="B120" i="13"/>
  <c r="C120" i="13"/>
  <c r="D120" i="13"/>
  <c r="E120" i="13"/>
  <c r="H120" i="13"/>
  <c r="I120" i="13"/>
  <c r="A121" i="13"/>
  <c r="B121" i="13"/>
  <c r="C121" i="13"/>
  <c r="D121" i="13"/>
  <c r="E121" i="13"/>
  <c r="H121" i="13"/>
  <c r="I121" i="13"/>
  <c r="J121" i="13" s="1"/>
  <c r="A122" i="13"/>
  <c r="B122" i="13"/>
  <c r="C122" i="13"/>
  <c r="D122" i="13"/>
  <c r="E122" i="13"/>
  <c r="H122" i="13"/>
  <c r="I122" i="13"/>
  <c r="A123" i="13"/>
  <c r="B123" i="13"/>
  <c r="C123" i="13"/>
  <c r="D123" i="13"/>
  <c r="E123" i="13"/>
  <c r="H123" i="13"/>
  <c r="I123" i="13"/>
  <c r="A124" i="13"/>
  <c r="B124" i="13"/>
  <c r="C124" i="13"/>
  <c r="D124" i="13"/>
  <c r="E124" i="13"/>
  <c r="H124" i="13"/>
  <c r="I124" i="13"/>
  <c r="A125" i="13"/>
  <c r="B125" i="13"/>
  <c r="C125" i="13"/>
  <c r="D125" i="13"/>
  <c r="E125" i="13"/>
  <c r="H125" i="13"/>
  <c r="I125" i="13"/>
  <c r="A126" i="13"/>
  <c r="B126" i="13"/>
  <c r="C126" i="13"/>
  <c r="D126" i="13"/>
  <c r="E126" i="13"/>
  <c r="H126" i="13"/>
  <c r="I126" i="13"/>
  <c r="A127" i="13"/>
  <c r="B127" i="13"/>
  <c r="C127" i="13"/>
  <c r="D127" i="13"/>
  <c r="E127" i="13"/>
  <c r="H127" i="13"/>
  <c r="I127" i="13"/>
  <c r="A128" i="13"/>
  <c r="B128" i="13"/>
  <c r="C128" i="13"/>
  <c r="D128" i="13"/>
  <c r="E128" i="13"/>
  <c r="H128" i="13"/>
  <c r="I128" i="13"/>
  <c r="A129" i="13"/>
  <c r="B129" i="13"/>
  <c r="C129" i="13"/>
  <c r="D129" i="13"/>
  <c r="E129" i="13"/>
  <c r="H129" i="13"/>
  <c r="I129" i="13"/>
  <c r="A130" i="13"/>
  <c r="B130" i="13"/>
  <c r="C130" i="13"/>
  <c r="D130" i="13"/>
  <c r="M130" i="13" s="1"/>
  <c r="E130" i="13"/>
  <c r="H130" i="13"/>
  <c r="I130" i="13"/>
  <c r="A131" i="13"/>
  <c r="B131" i="13"/>
  <c r="C131" i="13"/>
  <c r="D131" i="13"/>
  <c r="E131" i="13"/>
  <c r="H131" i="13"/>
  <c r="I131" i="13"/>
  <c r="A132" i="13"/>
  <c r="B132" i="13"/>
  <c r="C132" i="13"/>
  <c r="D132" i="13"/>
  <c r="E132" i="13"/>
  <c r="H132" i="13"/>
  <c r="I132" i="13"/>
  <c r="A133" i="13"/>
  <c r="B133" i="13"/>
  <c r="C133" i="13"/>
  <c r="D133" i="13"/>
  <c r="E133" i="13"/>
  <c r="H133" i="13"/>
  <c r="I133" i="13"/>
  <c r="A134" i="13"/>
  <c r="B134" i="13"/>
  <c r="C134" i="13"/>
  <c r="D134" i="13"/>
  <c r="E134" i="13"/>
  <c r="H134" i="13"/>
  <c r="I134" i="13"/>
  <c r="A135" i="13"/>
  <c r="B135" i="13"/>
  <c r="C135" i="13"/>
  <c r="D135" i="13"/>
  <c r="E135" i="13"/>
  <c r="H135" i="13"/>
  <c r="I135" i="13"/>
  <c r="A136" i="13"/>
  <c r="B136" i="13"/>
  <c r="C136" i="13"/>
  <c r="D136" i="13"/>
  <c r="E136" i="13"/>
  <c r="H136" i="13"/>
  <c r="I136" i="13"/>
  <c r="A137" i="13"/>
  <c r="B137" i="13"/>
  <c r="C137" i="13"/>
  <c r="D137" i="13"/>
  <c r="E137" i="13"/>
  <c r="H137" i="13"/>
  <c r="I137" i="13"/>
  <c r="A138" i="13"/>
  <c r="B138" i="13"/>
  <c r="C138" i="13"/>
  <c r="D138" i="13"/>
  <c r="E138" i="13"/>
  <c r="H138" i="13"/>
  <c r="I138" i="13"/>
  <c r="A139" i="13"/>
  <c r="B139" i="13"/>
  <c r="C139" i="13"/>
  <c r="D139" i="13"/>
  <c r="E139" i="13"/>
  <c r="H139" i="13"/>
  <c r="I139" i="13"/>
  <c r="A140" i="13"/>
  <c r="B140" i="13"/>
  <c r="C140" i="13"/>
  <c r="D140" i="13"/>
  <c r="E140" i="13"/>
  <c r="H140" i="13"/>
  <c r="I140" i="13"/>
  <c r="A141" i="13"/>
  <c r="B141" i="13"/>
  <c r="C141" i="13"/>
  <c r="D141" i="13"/>
  <c r="E141" i="13"/>
  <c r="H141" i="13"/>
  <c r="I141" i="13"/>
  <c r="A142" i="13"/>
  <c r="B142" i="13"/>
  <c r="C142" i="13"/>
  <c r="D142" i="13"/>
  <c r="E142" i="13"/>
  <c r="H142" i="13"/>
  <c r="I142" i="13"/>
  <c r="A143" i="13"/>
  <c r="B143" i="13"/>
  <c r="C143" i="13"/>
  <c r="D143" i="13"/>
  <c r="E143" i="13"/>
  <c r="H143" i="13"/>
  <c r="I143" i="13"/>
  <c r="A144" i="13"/>
  <c r="B144" i="13"/>
  <c r="C144" i="13"/>
  <c r="D144" i="13"/>
  <c r="E144" i="13"/>
  <c r="H144" i="13"/>
  <c r="I144" i="13"/>
  <c r="A145" i="13"/>
  <c r="B145" i="13"/>
  <c r="C145" i="13"/>
  <c r="D145" i="13"/>
  <c r="E145" i="13"/>
  <c r="H145" i="13"/>
  <c r="I145" i="13"/>
  <c r="A146" i="13"/>
  <c r="B146" i="13"/>
  <c r="C146" i="13"/>
  <c r="D146" i="13"/>
  <c r="E146" i="13"/>
  <c r="H146" i="13"/>
  <c r="I146" i="13"/>
  <c r="A147" i="13"/>
  <c r="B147" i="13"/>
  <c r="C147" i="13"/>
  <c r="D147" i="13"/>
  <c r="E147" i="13"/>
  <c r="H147" i="13"/>
  <c r="I147" i="13"/>
  <c r="A148" i="13"/>
  <c r="B148" i="13"/>
  <c r="C148" i="13"/>
  <c r="D148" i="13"/>
  <c r="E148" i="13"/>
  <c r="F148" i="13" s="1"/>
  <c r="H148" i="13"/>
  <c r="I148" i="13"/>
  <c r="A149" i="13"/>
  <c r="B149" i="13"/>
  <c r="C149" i="13"/>
  <c r="D149" i="13"/>
  <c r="E149" i="13"/>
  <c r="H149" i="13"/>
  <c r="I149" i="13"/>
  <c r="A150" i="13"/>
  <c r="B150" i="13"/>
  <c r="C150" i="13"/>
  <c r="D150" i="13"/>
  <c r="E150" i="13"/>
  <c r="H150" i="13"/>
  <c r="I150" i="13"/>
  <c r="A151" i="13"/>
  <c r="B151" i="13"/>
  <c r="C151" i="13"/>
  <c r="D151" i="13"/>
  <c r="E151" i="13"/>
  <c r="H151" i="13"/>
  <c r="I151" i="13"/>
  <c r="A152" i="13"/>
  <c r="B152" i="13"/>
  <c r="C152" i="13"/>
  <c r="D152" i="13"/>
  <c r="E152" i="13"/>
  <c r="H152" i="13"/>
  <c r="I152" i="13"/>
  <c r="A153" i="13"/>
  <c r="B153" i="13"/>
  <c r="C153" i="13"/>
  <c r="D153" i="13"/>
  <c r="E153" i="13"/>
  <c r="H153" i="13"/>
  <c r="I153" i="13"/>
  <c r="A154" i="13"/>
  <c r="B154" i="13"/>
  <c r="C154" i="13"/>
  <c r="D154" i="13"/>
  <c r="E154" i="13"/>
  <c r="H154" i="13"/>
  <c r="I154" i="13"/>
  <c r="A155" i="13"/>
  <c r="B155" i="13"/>
  <c r="C155" i="13"/>
  <c r="D155" i="13"/>
  <c r="E155" i="13"/>
  <c r="H155" i="13"/>
  <c r="I155" i="13"/>
  <c r="A156" i="13"/>
  <c r="B156" i="13"/>
  <c r="C156" i="13"/>
  <c r="D156" i="13"/>
  <c r="E156" i="13"/>
  <c r="H156" i="13"/>
  <c r="I156" i="13"/>
  <c r="A157" i="13"/>
  <c r="B157" i="13"/>
  <c r="C157" i="13"/>
  <c r="D157" i="13"/>
  <c r="E157" i="13"/>
  <c r="H157" i="13"/>
  <c r="I157" i="13"/>
  <c r="A158" i="13"/>
  <c r="B158" i="13"/>
  <c r="C158" i="13"/>
  <c r="D158" i="13"/>
  <c r="E158" i="13"/>
  <c r="H158" i="13"/>
  <c r="I158" i="13"/>
  <c r="A159" i="13"/>
  <c r="B159" i="13"/>
  <c r="C159" i="13"/>
  <c r="D159" i="13"/>
  <c r="E159" i="13"/>
  <c r="H159" i="13"/>
  <c r="I159" i="13"/>
  <c r="A160" i="13"/>
  <c r="B160" i="13"/>
  <c r="C160" i="13"/>
  <c r="D160" i="13"/>
  <c r="E160" i="13"/>
  <c r="H160" i="13"/>
  <c r="M160" i="13" s="1"/>
  <c r="I160" i="13"/>
  <c r="A161" i="13"/>
  <c r="B161" i="13"/>
  <c r="C161" i="13"/>
  <c r="D161" i="13"/>
  <c r="E161" i="13"/>
  <c r="H161" i="13"/>
  <c r="I161" i="13"/>
  <c r="A162" i="13"/>
  <c r="B162" i="13"/>
  <c r="C162" i="13"/>
  <c r="D162" i="13"/>
  <c r="E162" i="13"/>
  <c r="H162" i="13"/>
  <c r="I162" i="13"/>
  <c r="A163" i="13"/>
  <c r="B163" i="13"/>
  <c r="C163" i="13"/>
  <c r="D163" i="13"/>
  <c r="M163" i="13" s="1"/>
  <c r="E163" i="13"/>
  <c r="H163" i="13"/>
  <c r="I163" i="13"/>
  <c r="A164" i="13"/>
  <c r="B164" i="13"/>
  <c r="C164" i="13"/>
  <c r="D164" i="13"/>
  <c r="M164" i="13" s="1"/>
  <c r="E164" i="13"/>
  <c r="H164" i="13"/>
  <c r="I164" i="13"/>
  <c r="A165" i="13"/>
  <c r="B165" i="13"/>
  <c r="C165" i="13"/>
  <c r="D165" i="13"/>
  <c r="E165" i="13"/>
  <c r="H165" i="13"/>
  <c r="I165" i="13"/>
  <c r="A166" i="13"/>
  <c r="B166" i="13"/>
  <c r="C166" i="13"/>
  <c r="D166" i="13"/>
  <c r="E166" i="13"/>
  <c r="H166" i="13"/>
  <c r="I166" i="13"/>
  <c r="A167" i="13"/>
  <c r="B167" i="13"/>
  <c r="C167" i="13"/>
  <c r="D167" i="13"/>
  <c r="E167" i="13"/>
  <c r="H167" i="13"/>
  <c r="I167" i="13"/>
  <c r="A168" i="13"/>
  <c r="B168" i="13"/>
  <c r="C168" i="13"/>
  <c r="D168" i="13"/>
  <c r="E168" i="13"/>
  <c r="H168" i="13"/>
  <c r="I168" i="13"/>
  <c r="A169" i="13"/>
  <c r="B169" i="13"/>
  <c r="C169" i="13"/>
  <c r="D169" i="13"/>
  <c r="E169" i="13"/>
  <c r="H169" i="13"/>
  <c r="I169" i="13"/>
  <c r="A170" i="13"/>
  <c r="B170" i="13"/>
  <c r="C170" i="13"/>
  <c r="D170" i="13"/>
  <c r="E170" i="13"/>
  <c r="H170" i="13"/>
  <c r="I170" i="13"/>
  <c r="A171" i="13"/>
  <c r="B171" i="13"/>
  <c r="C171" i="13"/>
  <c r="D171" i="13"/>
  <c r="E171" i="13"/>
  <c r="H171" i="13"/>
  <c r="I171" i="13"/>
  <c r="A172" i="13"/>
  <c r="B172" i="13"/>
  <c r="C172" i="13"/>
  <c r="D172" i="13"/>
  <c r="E172" i="13"/>
  <c r="H172" i="13"/>
  <c r="I172" i="13"/>
  <c r="A173" i="13"/>
  <c r="B173" i="13"/>
  <c r="C173" i="13"/>
  <c r="D173" i="13"/>
  <c r="E173" i="13"/>
  <c r="H173" i="13"/>
  <c r="I173" i="13"/>
  <c r="A174" i="13"/>
  <c r="B174" i="13"/>
  <c r="C174" i="13"/>
  <c r="D174" i="13"/>
  <c r="E174" i="13"/>
  <c r="H174" i="13"/>
  <c r="I174" i="13"/>
  <c r="A175" i="13"/>
  <c r="B175" i="13"/>
  <c r="C175" i="13"/>
  <c r="D175" i="13"/>
  <c r="E175" i="13"/>
  <c r="H175" i="13"/>
  <c r="I175" i="13"/>
  <c r="A176" i="13"/>
  <c r="B176" i="13"/>
  <c r="C176" i="13"/>
  <c r="D176" i="13"/>
  <c r="E176" i="13"/>
  <c r="H176" i="13"/>
  <c r="I176" i="13"/>
  <c r="A177" i="13"/>
  <c r="B177" i="13"/>
  <c r="C177" i="13"/>
  <c r="D177" i="13"/>
  <c r="E177" i="13"/>
  <c r="H177" i="13"/>
  <c r="I177" i="13"/>
  <c r="A178" i="13"/>
  <c r="B178" i="13"/>
  <c r="C178" i="13"/>
  <c r="D178" i="13"/>
  <c r="E178" i="13"/>
  <c r="H178" i="13"/>
  <c r="I178" i="13"/>
  <c r="A179" i="13"/>
  <c r="B179" i="13"/>
  <c r="C179" i="13"/>
  <c r="D179" i="13"/>
  <c r="E179" i="13"/>
  <c r="H179" i="13"/>
  <c r="I179" i="13"/>
  <c r="A180" i="13"/>
  <c r="B180" i="13"/>
  <c r="C180" i="13"/>
  <c r="D180" i="13"/>
  <c r="E180" i="13"/>
  <c r="H180" i="13"/>
  <c r="I180" i="13"/>
  <c r="A181" i="13"/>
  <c r="B181" i="13"/>
  <c r="C181" i="13"/>
  <c r="D181" i="13"/>
  <c r="E181" i="13"/>
  <c r="H181" i="13"/>
  <c r="I181" i="13"/>
  <c r="A182" i="13"/>
  <c r="B182" i="13"/>
  <c r="C182" i="13"/>
  <c r="D182" i="13"/>
  <c r="E182" i="13"/>
  <c r="H182" i="13"/>
  <c r="I182" i="13"/>
  <c r="A183" i="13"/>
  <c r="B183" i="13"/>
  <c r="C183" i="13"/>
  <c r="D183" i="13"/>
  <c r="E183" i="13"/>
  <c r="H183" i="13"/>
  <c r="I183" i="13"/>
  <c r="M183" i="13"/>
  <c r="A184" i="13"/>
  <c r="B184" i="13"/>
  <c r="C184" i="13"/>
  <c r="D184" i="13"/>
  <c r="E184" i="13"/>
  <c r="H184" i="13"/>
  <c r="I184" i="13"/>
  <c r="A185" i="13"/>
  <c r="B185" i="13"/>
  <c r="C185" i="13"/>
  <c r="D185" i="13"/>
  <c r="E185" i="13"/>
  <c r="H185" i="13"/>
  <c r="I185" i="13"/>
  <c r="A186" i="13"/>
  <c r="B186" i="13"/>
  <c r="C186" i="13"/>
  <c r="D186" i="13"/>
  <c r="E186" i="13"/>
  <c r="H186" i="13"/>
  <c r="I186" i="13"/>
  <c r="A187" i="13"/>
  <c r="B187" i="13"/>
  <c r="C187" i="13"/>
  <c r="D187" i="13"/>
  <c r="M187" i="13" s="1"/>
  <c r="E187" i="13"/>
  <c r="H187" i="13"/>
  <c r="I187" i="13"/>
  <c r="A188" i="13"/>
  <c r="B188" i="13"/>
  <c r="C188" i="13"/>
  <c r="D188" i="13"/>
  <c r="E188" i="13"/>
  <c r="H188" i="13"/>
  <c r="I188" i="13"/>
  <c r="A189" i="13"/>
  <c r="B189" i="13"/>
  <c r="C189" i="13"/>
  <c r="D189" i="13"/>
  <c r="M189" i="13" s="1"/>
  <c r="E189" i="13"/>
  <c r="H189" i="13"/>
  <c r="I189" i="13"/>
  <c r="J189" i="13" s="1"/>
  <c r="A190" i="13"/>
  <c r="B190" i="13"/>
  <c r="C190" i="13"/>
  <c r="D190" i="13"/>
  <c r="E190" i="13"/>
  <c r="H190" i="13"/>
  <c r="I190" i="13"/>
  <c r="A191" i="13"/>
  <c r="B191" i="13"/>
  <c r="C191" i="13"/>
  <c r="D191" i="13"/>
  <c r="E191" i="13"/>
  <c r="F191" i="13" s="1"/>
  <c r="H191" i="13"/>
  <c r="M191" i="13" s="1"/>
  <c r="I191" i="13"/>
  <c r="A192" i="13"/>
  <c r="B192" i="13"/>
  <c r="C192" i="13"/>
  <c r="D192" i="13"/>
  <c r="E192" i="13"/>
  <c r="H192" i="13"/>
  <c r="I192" i="13"/>
  <c r="A193" i="13"/>
  <c r="B193" i="13"/>
  <c r="C193" i="13"/>
  <c r="D193" i="13"/>
  <c r="E193" i="13"/>
  <c r="H193" i="13"/>
  <c r="I193" i="13"/>
  <c r="J193" i="13" s="1"/>
  <c r="M193" i="13"/>
  <c r="A194" i="13"/>
  <c r="B194" i="13"/>
  <c r="C194" i="13"/>
  <c r="D194" i="13"/>
  <c r="E194" i="13"/>
  <c r="H194" i="13"/>
  <c r="I194" i="13"/>
  <c r="A195" i="13"/>
  <c r="B195" i="13"/>
  <c r="C195" i="13"/>
  <c r="D195" i="13"/>
  <c r="E195" i="13"/>
  <c r="H195" i="13"/>
  <c r="I195" i="13"/>
  <c r="A196" i="13"/>
  <c r="B196" i="13"/>
  <c r="C196" i="13"/>
  <c r="D196" i="13"/>
  <c r="E196" i="13"/>
  <c r="H196" i="13"/>
  <c r="I196" i="13"/>
  <c r="A197" i="13"/>
  <c r="B197" i="13"/>
  <c r="C197" i="13"/>
  <c r="D197" i="13"/>
  <c r="E197" i="13"/>
  <c r="H197" i="13"/>
  <c r="I197" i="13"/>
  <c r="A198" i="13"/>
  <c r="B198" i="13"/>
  <c r="C198" i="13"/>
  <c r="D198" i="13"/>
  <c r="E198" i="13"/>
  <c r="H198" i="13"/>
  <c r="I198" i="13"/>
  <c r="A199" i="13"/>
  <c r="B199" i="13"/>
  <c r="C199" i="13"/>
  <c r="D199" i="13"/>
  <c r="M199" i="13" s="1"/>
  <c r="E199" i="13"/>
  <c r="H199" i="13"/>
  <c r="I199" i="13"/>
  <c r="J199" i="13" s="1"/>
  <c r="A200" i="13"/>
  <c r="B200" i="13"/>
  <c r="C200" i="13"/>
  <c r="D200" i="13"/>
  <c r="E200" i="13"/>
  <c r="H200" i="13"/>
  <c r="I200" i="13"/>
  <c r="A201" i="13"/>
  <c r="B201" i="13"/>
  <c r="C201" i="13"/>
  <c r="D201" i="13"/>
  <c r="E201" i="13"/>
  <c r="H201" i="13"/>
  <c r="I201" i="13"/>
  <c r="A202" i="13"/>
  <c r="B202" i="13"/>
  <c r="C202" i="13"/>
  <c r="D202" i="13"/>
  <c r="E202" i="13"/>
  <c r="F202" i="13" s="1"/>
  <c r="H202" i="13"/>
  <c r="I202" i="13"/>
  <c r="A203" i="13"/>
  <c r="B203" i="13"/>
  <c r="C203" i="13"/>
  <c r="D203" i="13"/>
  <c r="E203" i="13"/>
  <c r="F203" i="13" s="1"/>
  <c r="H203" i="13"/>
  <c r="M203" i="13" s="1"/>
  <c r="I203" i="13"/>
  <c r="A204" i="13"/>
  <c r="B204" i="13"/>
  <c r="C204" i="13"/>
  <c r="D204" i="13"/>
  <c r="E204" i="13"/>
  <c r="H204" i="13"/>
  <c r="I204" i="13"/>
  <c r="A205" i="13"/>
  <c r="B205" i="13"/>
  <c r="C205" i="13"/>
  <c r="D205" i="13"/>
  <c r="E205" i="13"/>
  <c r="H205" i="13"/>
  <c r="I205" i="13"/>
  <c r="A206" i="13"/>
  <c r="B206" i="13"/>
  <c r="C206" i="13"/>
  <c r="D206" i="13"/>
  <c r="E206" i="13"/>
  <c r="H206" i="13"/>
  <c r="I206" i="13"/>
  <c r="A207" i="13"/>
  <c r="B207" i="13"/>
  <c r="C207" i="13"/>
  <c r="D207" i="13"/>
  <c r="E207" i="13"/>
  <c r="H207" i="13"/>
  <c r="I207" i="13"/>
  <c r="N207" i="13" s="1"/>
  <c r="A208" i="13"/>
  <c r="B208" i="13"/>
  <c r="C208" i="13"/>
  <c r="D208" i="13"/>
  <c r="E208" i="13"/>
  <c r="H208" i="13"/>
  <c r="I208" i="13"/>
  <c r="A209" i="13"/>
  <c r="B209" i="13"/>
  <c r="C209" i="13"/>
  <c r="D209" i="13"/>
  <c r="E209" i="13"/>
  <c r="H209" i="13"/>
  <c r="I209" i="13"/>
  <c r="A210" i="13"/>
  <c r="B210" i="13"/>
  <c r="C210" i="13"/>
  <c r="D210" i="13"/>
  <c r="E210" i="13"/>
  <c r="H210" i="13"/>
  <c r="I210" i="13"/>
  <c r="A211" i="13"/>
  <c r="B211" i="13"/>
  <c r="C211" i="13"/>
  <c r="D211" i="13"/>
  <c r="M211" i="13" s="1"/>
  <c r="E211" i="13"/>
  <c r="H211" i="13"/>
  <c r="I211" i="13"/>
  <c r="A212" i="13"/>
  <c r="B212" i="13"/>
  <c r="C212" i="13"/>
  <c r="D212" i="13"/>
  <c r="M212" i="13" s="1"/>
  <c r="E212" i="13"/>
  <c r="H212" i="13"/>
  <c r="I212" i="13"/>
  <c r="A213" i="13"/>
  <c r="B213" i="13"/>
  <c r="C213" i="13"/>
  <c r="D213" i="13"/>
  <c r="E213" i="13"/>
  <c r="F213" i="13" s="1"/>
  <c r="H213" i="13"/>
  <c r="I213" i="13"/>
  <c r="A214" i="13"/>
  <c r="B214" i="13"/>
  <c r="C214" i="13"/>
  <c r="D214" i="13"/>
  <c r="E214" i="13"/>
  <c r="H214" i="13"/>
  <c r="I214" i="13"/>
  <c r="A215" i="13"/>
  <c r="B215" i="13"/>
  <c r="C215" i="13"/>
  <c r="D215" i="13"/>
  <c r="E215" i="13"/>
  <c r="H215" i="13"/>
  <c r="I215" i="13"/>
  <c r="A216" i="13"/>
  <c r="B216" i="13"/>
  <c r="C216" i="13"/>
  <c r="D216" i="13"/>
  <c r="E216" i="13"/>
  <c r="H216" i="13"/>
  <c r="I216" i="13"/>
  <c r="A217" i="13"/>
  <c r="B217" i="13"/>
  <c r="C217" i="13"/>
  <c r="D217" i="13"/>
  <c r="E217" i="13"/>
  <c r="H217" i="13"/>
  <c r="I217" i="13"/>
  <c r="M217" i="13"/>
  <c r="A218" i="13"/>
  <c r="B218" i="13"/>
  <c r="C218" i="13"/>
  <c r="D218" i="13"/>
  <c r="E218" i="13"/>
  <c r="H218" i="13"/>
  <c r="I218" i="13"/>
  <c r="A219" i="13"/>
  <c r="B219" i="13"/>
  <c r="C219" i="13"/>
  <c r="D219" i="13"/>
  <c r="E219" i="13"/>
  <c r="H219" i="13"/>
  <c r="I219" i="13"/>
  <c r="A220" i="13"/>
  <c r="B220" i="13"/>
  <c r="C220" i="13"/>
  <c r="D220" i="13"/>
  <c r="E220" i="13"/>
  <c r="H220" i="13"/>
  <c r="I220" i="13"/>
  <c r="A221" i="13"/>
  <c r="B221" i="13"/>
  <c r="C221" i="13"/>
  <c r="D221" i="13"/>
  <c r="M221" i="13" s="1"/>
  <c r="E221" i="13"/>
  <c r="H221" i="13"/>
  <c r="I221" i="13"/>
  <c r="A222" i="13"/>
  <c r="B222" i="13"/>
  <c r="C222" i="13"/>
  <c r="D222" i="13"/>
  <c r="E222" i="13"/>
  <c r="H222" i="13"/>
  <c r="I222" i="13"/>
  <c r="A223" i="13"/>
  <c r="B223" i="13"/>
  <c r="C223" i="13"/>
  <c r="D223" i="13"/>
  <c r="E223" i="13"/>
  <c r="H223" i="13"/>
  <c r="I223" i="13"/>
  <c r="A224" i="13"/>
  <c r="B224" i="13"/>
  <c r="C224" i="13"/>
  <c r="D224" i="13"/>
  <c r="E224" i="13"/>
  <c r="H224" i="13"/>
  <c r="I224" i="13"/>
  <c r="A225" i="13"/>
  <c r="B225" i="13"/>
  <c r="C225" i="13"/>
  <c r="D225" i="13"/>
  <c r="E225" i="13"/>
  <c r="H225" i="13"/>
  <c r="I225" i="13"/>
  <c r="M225" i="13"/>
  <c r="A226" i="13"/>
  <c r="B226" i="13"/>
  <c r="C226" i="13"/>
  <c r="D226" i="13"/>
  <c r="M226" i="13" s="1"/>
  <c r="E226" i="13"/>
  <c r="H226" i="13"/>
  <c r="I226" i="13"/>
  <c r="A227" i="13"/>
  <c r="B227" i="13"/>
  <c r="C227" i="13"/>
  <c r="D227" i="13"/>
  <c r="E227" i="13"/>
  <c r="F227" i="13" s="1"/>
  <c r="H227" i="13"/>
  <c r="I227" i="13"/>
  <c r="A228" i="13"/>
  <c r="B228" i="13"/>
  <c r="C228" i="13"/>
  <c r="D228" i="13"/>
  <c r="E228" i="13"/>
  <c r="H228" i="13"/>
  <c r="I228" i="13"/>
  <c r="A229" i="13"/>
  <c r="B229" i="13"/>
  <c r="C229" i="13"/>
  <c r="D229" i="13"/>
  <c r="E229" i="13"/>
  <c r="H229" i="13"/>
  <c r="I229" i="13"/>
  <c r="A230" i="13"/>
  <c r="B230" i="13"/>
  <c r="C230" i="13"/>
  <c r="D230" i="13"/>
  <c r="E230" i="13"/>
  <c r="H230" i="13"/>
  <c r="I230" i="13"/>
  <c r="A231" i="13"/>
  <c r="B231" i="13"/>
  <c r="C231" i="13"/>
  <c r="D231" i="13"/>
  <c r="E231" i="13"/>
  <c r="F231" i="13" s="1"/>
  <c r="H231" i="13"/>
  <c r="I231" i="13"/>
  <c r="A232" i="13"/>
  <c r="B232" i="13"/>
  <c r="C232" i="13"/>
  <c r="D232" i="13"/>
  <c r="E232" i="13"/>
  <c r="H232" i="13"/>
  <c r="I232" i="13"/>
  <c r="A233" i="13"/>
  <c r="B233" i="13"/>
  <c r="C233" i="13"/>
  <c r="D233" i="13"/>
  <c r="E233" i="13"/>
  <c r="F233" i="13" s="1"/>
  <c r="H233" i="13"/>
  <c r="I233" i="13"/>
  <c r="A234" i="13"/>
  <c r="B234" i="13"/>
  <c r="C234" i="13"/>
  <c r="D234" i="13"/>
  <c r="E234" i="13"/>
  <c r="H234" i="13"/>
  <c r="I234" i="13"/>
  <c r="A235" i="13"/>
  <c r="B235" i="13"/>
  <c r="C235" i="13"/>
  <c r="D235" i="13"/>
  <c r="E235" i="13"/>
  <c r="H235" i="13"/>
  <c r="I235" i="13"/>
  <c r="M235" i="13"/>
  <c r="A236" i="13"/>
  <c r="B236" i="13"/>
  <c r="C236" i="13"/>
  <c r="D236" i="13"/>
  <c r="M236" i="13" s="1"/>
  <c r="E236" i="13"/>
  <c r="H236" i="13"/>
  <c r="I236" i="13"/>
  <c r="A237" i="13"/>
  <c r="B237" i="13"/>
  <c r="C237" i="13"/>
  <c r="D237" i="13"/>
  <c r="E237" i="13"/>
  <c r="F237" i="13" s="1"/>
  <c r="H237" i="13"/>
  <c r="M237" i="13" s="1"/>
  <c r="I237" i="13"/>
  <c r="A238" i="13"/>
  <c r="B238" i="13"/>
  <c r="C238" i="13"/>
  <c r="D238" i="13"/>
  <c r="E238" i="13"/>
  <c r="F238" i="13" s="1"/>
  <c r="H238" i="13"/>
  <c r="I238" i="13"/>
  <c r="A239" i="13"/>
  <c r="B239" i="13"/>
  <c r="C239" i="13"/>
  <c r="D239" i="13"/>
  <c r="E239" i="13"/>
  <c r="H239" i="13"/>
  <c r="I239" i="13"/>
  <c r="A240" i="13"/>
  <c r="B240" i="13"/>
  <c r="C240" i="13"/>
  <c r="D240" i="13"/>
  <c r="E240" i="13"/>
  <c r="H240" i="13"/>
  <c r="I240" i="13"/>
  <c r="A241" i="13"/>
  <c r="B241" i="13"/>
  <c r="C241" i="13"/>
  <c r="D241" i="13"/>
  <c r="E241" i="13"/>
  <c r="F241" i="13" s="1"/>
  <c r="H241" i="13"/>
  <c r="I241" i="13"/>
  <c r="A242" i="13"/>
  <c r="B242" i="13"/>
  <c r="C242" i="13"/>
  <c r="D242" i="13"/>
  <c r="E242" i="13"/>
  <c r="H242" i="13"/>
  <c r="I242" i="13"/>
  <c r="A243" i="13"/>
  <c r="B243" i="13"/>
  <c r="C243" i="13"/>
  <c r="D243" i="13"/>
  <c r="E243" i="13"/>
  <c r="F243" i="13" s="1"/>
  <c r="H243" i="13"/>
  <c r="I243" i="13"/>
  <c r="A244" i="13"/>
  <c r="B244" i="13"/>
  <c r="C244" i="13"/>
  <c r="D244" i="13"/>
  <c r="E244" i="13"/>
  <c r="H244" i="13"/>
  <c r="I244" i="13"/>
  <c r="A245" i="13"/>
  <c r="B245" i="13"/>
  <c r="C245" i="13"/>
  <c r="D245" i="13"/>
  <c r="E245" i="13"/>
  <c r="H245" i="13"/>
  <c r="I245" i="13"/>
  <c r="A246" i="13"/>
  <c r="B246" i="13"/>
  <c r="C246" i="13"/>
  <c r="D246" i="13"/>
  <c r="E246" i="13"/>
  <c r="F246" i="13" s="1"/>
  <c r="H246" i="13"/>
  <c r="I246" i="13"/>
  <c r="A247" i="13"/>
  <c r="B247" i="13"/>
  <c r="C247" i="13"/>
  <c r="D247" i="13"/>
  <c r="M247" i="13" s="1"/>
  <c r="E247" i="13"/>
  <c r="H247" i="13"/>
  <c r="I247" i="13"/>
  <c r="J247" i="13" s="1"/>
  <c r="A248" i="13"/>
  <c r="B248" i="13"/>
  <c r="C248" i="13"/>
  <c r="D248" i="13"/>
  <c r="E248" i="13"/>
  <c r="H248" i="13"/>
  <c r="I248" i="13"/>
  <c r="A249" i="13"/>
  <c r="B249" i="13"/>
  <c r="C249" i="13"/>
  <c r="D249" i="13"/>
  <c r="E249" i="13"/>
  <c r="H249" i="13"/>
  <c r="I249" i="13"/>
  <c r="A250" i="13"/>
  <c r="B250" i="13"/>
  <c r="C250" i="13"/>
  <c r="D250" i="13"/>
  <c r="E250" i="13"/>
  <c r="H250" i="13"/>
  <c r="I250" i="13"/>
  <c r="A251" i="13"/>
  <c r="B251" i="13"/>
  <c r="C251" i="13"/>
  <c r="D251" i="13"/>
  <c r="E251" i="13"/>
  <c r="H251" i="13"/>
  <c r="I251" i="13"/>
  <c r="A252" i="13"/>
  <c r="B252" i="13"/>
  <c r="C252" i="13"/>
  <c r="D252" i="13"/>
  <c r="E252" i="13"/>
  <c r="H252" i="13"/>
  <c r="I252" i="13"/>
  <c r="A253" i="13"/>
  <c r="B253" i="13"/>
  <c r="C253" i="13"/>
  <c r="D253" i="13"/>
  <c r="E253" i="13"/>
  <c r="H253" i="13"/>
  <c r="I253" i="13"/>
  <c r="A254" i="13"/>
  <c r="B254" i="13"/>
  <c r="C254" i="13"/>
  <c r="D254" i="13"/>
  <c r="E254" i="13"/>
  <c r="H254" i="13"/>
  <c r="I254" i="13"/>
  <c r="A255" i="13"/>
  <c r="B255" i="13"/>
  <c r="C255" i="13"/>
  <c r="D255" i="13"/>
  <c r="E255" i="13"/>
  <c r="F255" i="13" s="1"/>
  <c r="H255" i="13"/>
  <c r="I255" i="13"/>
  <c r="A256" i="13"/>
  <c r="B256" i="13"/>
  <c r="C256" i="13"/>
  <c r="D256" i="13"/>
  <c r="E256" i="13"/>
  <c r="H256" i="13"/>
  <c r="I256" i="13"/>
  <c r="A257" i="13"/>
  <c r="B257" i="13"/>
  <c r="C257" i="13"/>
  <c r="D257" i="13"/>
  <c r="M257" i="13" s="1"/>
  <c r="E257" i="13"/>
  <c r="H257" i="13"/>
  <c r="I257" i="13"/>
  <c r="J257" i="13" s="1"/>
  <c r="A258" i="13"/>
  <c r="B258" i="13"/>
  <c r="C258" i="13"/>
  <c r="D258" i="13"/>
  <c r="E258" i="13"/>
  <c r="H258" i="13"/>
  <c r="I258" i="13"/>
  <c r="A259" i="13"/>
  <c r="B259" i="13"/>
  <c r="C259" i="13"/>
  <c r="D259" i="13"/>
  <c r="E259" i="13"/>
  <c r="F259" i="13" s="1"/>
  <c r="H259" i="13"/>
  <c r="I259" i="13"/>
  <c r="A260" i="13"/>
  <c r="B260" i="13"/>
  <c r="C260" i="13"/>
  <c r="D260" i="13"/>
  <c r="E260" i="13"/>
  <c r="H260" i="13"/>
  <c r="I260" i="13"/>
  <c r="A261" i="13"/>
  <c r="B261" i="13"/>
  <c r="C261" i="13"/>
  <c r="D261" i="13"/>
  <c r="E261" i="13"/>
  <c r="F261" i="13" s="1"/>
  <c r="H261" i="13"/>
  <c r="I261" i="13"/>
  <c r="A262" i="13"/>
  <c r="B262" i="13"/>
  <c r="C262" i="13"/>
  <c r="D262" i="13"/>
  <c r="E262" i="13"/>
  <c r="H262" i="13"/>
  <c r="I262" i="13"/>
  <c r="A263" i="13"/>
  <c r="B263" i="13"/>
  <c r="C263" i="13"/>
  <c r="D263" i="13"/>
  <c r="M263" i="13" s="1"/>
  <c r="E263" i="13"/>
  <c r="H263" i="13"/>
  <c r="I263" i="13"/>
  <c r="A264" i="13"/>
  <c r="B264" i="13"/>
  <c r="C264" i="13"/>
  <c r="D264" i="13"/>
  <c r="E264" i="13"/>
  <c r="H264" i="13"/>
  <c r="I264" i="13"/>
  <c r="A265" i="13"/>
  <c r="B265" i="13"/>
  <c r="C265" i="13"/>
  <c r="D265" i="13"/>
  <c r="E265" i="13"/>
  <c r="F265" i="13" s="1"/>
  <c r="H265" i="13"/>
  <c r="I265" i="13"/>
  <c r="A266" i="13"/>
  <c r="B266" i="13"/>
  <c r="C266" i="13"/>
  <c r="D266" i="13"/>
  <c r="E266" i="13"/>
  <c r="H266" i="13"/>
  <c r="I266" i="13"/>
  <c r="A267" i="13"/>
  <c r="B267" i="13"/>
  <c r="C267" i="13"/>
  <c r="D267" i="13"/>
  <c r="E267" i="13"/>
  <c r="H267" i="13"/>
  <c r="I267" i="13"/>
  <c r="A268" i="13"/>
  <c r="B268" i="13"/>
  <c r="C268" i="13"/>
  <c r="D268" i="13"/>
  <c r="E268" i="13"/>
  <c r="H268" i="13"/>
  <c r="I268" i="13"/>
  <c r="A269" i="13"/>
  <c r="B269" i="13"/>
  <c r="C269" i="13"/>
  <c r="D269" i="13"/>
  <c r="E269" i="13"/>
  <c r="H269" i="13"/>
  <c r="I269" i="13"/>
  <c r="A270" i="13"/>
  <c r="B270" i="13"/>
  <c r="C270" i="13"/>
  <c r="D270" i="13"/>
  <c r="E270" i="13"/>
  <c r="H270" i="13"/>
  <c r="I270" i="13"/>
  <c r="A271" i="13"/>
  <c r="B271" i="13"/>
  <c r="C271" i="13"/>
  <c r="D271" i="13"/>
  <c r="E271" i="13"/>
  <c r="H271" i="13"/>
  <c r="I271" i="13"/>
  <c r="A272" i="13"/>
  <c r="B272" i="13"/>
  <c r="C272" i="13"/>
  <c r="D272" i="13"/>
  <c r="E272" i="13"/>
  <c r="H272" i="13"/>
  <c r="I272" i="13"/>
  <c r="A273" i="13"/>
  <c r="B273" i="13"/>
  <c r="C273" i="13"/>
  <c r="D273" i="13"/>
  <c r="E273" i="13"/>
  <c r="H273" i="13"/>
  <c r="I273" i="13"/>
  <c r="A274" i="13"/>
  <c r="B274" i="13"/>
  <c r="C274" i="13"/>
  <c r="D274" i="13"/>
  <c r="E274" i="13"/>
  <c r="H274" i="13"/>
  <c r="I274" i="13"/>
  <c r="A275" i="13"/>
  <c r="B275" i="13"/>
  <c r="C275" i="13"/>
  <c r="D275" i="13"/>
  <c r="M275" i="13" s="1"/>
  <c r="E275" i="13"/>
  <c r="H275" i="13"/>
  <c r="I275" i="13"/>
  <c r="A276" i="13"/>
  <c r="B276" i="13"/>
  <c r="C276" i="13"/>
  <c r="D276" i="13"/>
  <c r="M276" i="13" s="1"/>
  <c r="E276" i="13"/>
  <c r="H276" i="13"/>
  <c r="I276" i="13"/>
  <c r="A277" i="13"/>
  <c r="B277" i="13"/>
  <c r="C277" i="13"/>
  <c r="D277" i="13"/>
  <c r="E277" i="13"/>
  <c r="F277" i="13" s="1"/>
  <c r="H277" i="13"/>
  <c r="I277" i="13"/>
  <c r="A278" i="13"/>
  <c r="B278" i="13"/>
  <c r="C278" i="13"/>
  <c r="D278" i="13"/>
  <c r="E278" i="13"/>
  <c r="H278" i="13"/>
  <c r="I278" i="13"/>
  <c r="A279" i="13"/>
  <c r="B279" i="13"/>
  <c r="C279" i="13"/>
  <c r="D279" i="13"/>
  <c r="E279" i="13"/>
  <c r="H279" i="13"/>
  <c r="I279" i="13"/>
  <c r="A280" i="13"/>
  <c r="B280" i="13"/>
  <c r="C280" i="13"/>
  <c r="D280" i="13"/>
  <c r="E280" i="13"/>
  <c r="H280" i="13"/>
  <c r="I280" i="13"/>
  <c r="A281" i="13"/>
  <c r="B281" i="13"/>
  <c r="C281" i="13"/>
  <c r="D281" i="13"/>
  <c r="E281" i="13"/>
  <c r="H281" i="13"/>
  <c r="I281" i="13"/>
  <c r="A282" i="13"/>
  <c r="B282" i="13"/>
  <c r="C282" i="13"/>
  <c r="D282" i="13"/>
  <c r="E282" i="13"/>
  <c r="H282" i="13"/>
  <c r="I282" i="13"/>
  <c r="A283" i="13"/>
  <c r="B283" i="13"/>
  <c r="C283" i="13"/>
  <c r="D283" i="13"/>
  <c r="M283" i="13" s="1"/>
  <c r="E283" i="13"/>
  <c r="H283" i="13"/>
  <c r="I283" i="13"/>
  <c r="A284" i="13"/>
  <c r="B284" i="13"/>
  <c r="C284" i="13"/>
  <c r="D284" i="13"/>
  <c r="E284" i="13"/>
  <c r="H284" i="13"/>
  <c r="I284" i="13"/>
  <c r="A285" i="13"/>
  <c r="B285" i="13"/>
  <c r="C285" i="13"/>
  <c r="D285" i="13"/>
  <c r="E285" i="13"/>
  <c r="H285" i="13"/>
  <c r="I285" i="13"/>
  <c r="J285" i="13" s="1"/>
  <c r="A286" i="13"/>
  <c r="B286" i="13"/>
  <c r="C286" i="13"/>
  <c r="D286" i="13"/>
  <c r="E286" i="13"/>
  <c r="H286" i="13"/>
  <c r="I286" i="13"/>
  <c r="A287" i="13"/>
  <c r="B287" i="13"/>
  <c r="C287" i="13"/>
  <c r="D287" i="13"/>
  <c r="E287" i="13"/>
  <c r="H287" i="13"/>
  <c r="I287" i="13"/>
  <c r="A288" i="13"/>
  <c r="B288" i="13"/>
  <c r="C288" i="13"/>
  <c r="D288" i="13"/>
  <c r="E288" i="13"/>
  <c r="H288" i="13"/>
  <c r="I288" i="13"/>
  <c r="A289" i="13"/>
  <c r="B289" i="13"/>
  <c r="C289" i="13"/>
  <c r="D289" i="13"/>
  <c r="E289" i="13"/>
  <c r="H289" i="13"/>
  <c r="I289" i="13"/>
  <c r="A290" i="13"/>
  <c r="B290" i="13"/>
  <c r="C290" i="13"/>
  <c r="D290" i="13"/>
  <c r="E290" i="13"/>
  <c r="H290" i="13"/>
  <c r="I290" i="13"/>
  <c r="A291" i="13"/>
  <c r="B291" i="13"/>
  <c r="C291" i="13"/>
  <c r="D291" i="13"/>
  <c r="E291" i="13"/>
  <c r="F291" i="13" s="1"/>
  <c r="H291" i="13"/>
  <c r="I291" i="13"/>
  <c r="A292" i="13"/>
  <c r="B292" i="13"/>
  <c r="C292" i="13"/>
  <c r="D292" i="13"/>
  <c r="E292" i="13"/>
  <c r="H292" i="13"/>
  <c r="I292" i="13"/>
  <c r="A293" i="13"/>
  <c r="B293" i="13"/>
  <c r="C293" i="13"/>
  <c r="D293" i="13"/>
  <c r="E293" i="13"/>
  <c r="H293" i="13"/>
  <c r="I293" i="13"/>
  <c r="A294" i="13"/>
  <c r="B294" i="13"/>
  <c r="C294" i="13"/>
  <c r="D294" i="13"/>
  <c r="E294" i="13"/>
  <c r="H294" i="13"/>
  <c r="I294" i="13"/>
  <c r="A295" i="13"/>
  <c r="B295" i="13"/>
  <c r="C295" i="13"/>
  <c r="D295" i="13"/>
  <c r="E295" i="13"/>
  <c r="F295" i="13" s="1"/>
  <c r="H295" i="13"/>
  <c r="I295" i="13"/>
  <c r="A296" i="13"/>
  <c r="B296" i="13"/>
  <c r="C296" i="13"/>
  <c r="D296" i="13"/>
  <c r="E296" i="13"/>
  <c r="H296" i="13"/>
  <c r="I296" i="13"/>
  <c r="A297" i="13"/>
  <c r="B297" i="13"/>
  <c r="C297" i="13"/>
  <c r="D297" i="13"/>
  <c r="M297" i="13" s="1"/>
  <c r="E297" i="13"/>
  <c r="H297" i="13"/>
  <c r="I297" i="13"/>
  <c r="A298" i="13"/>
  <c r="B298" i="13"/>
  <c r="C298" i="13"/>
  <c r="D298" i="13"/>
  <c r="E298" i="13"/>
  <c r="H298" i="13"/>
  <c r="I298" i="13"/>
  <c r="A299" i="13"/>
  <c r="B299" i="13"/>
  <c r="C299" i="13"/>
  <c r="D299" i="13"/>
  <c r="E299" i="13"/>
  <c r="H299" i="13"/>
  <c r="I299" i="13"/>
  <c r="A300" i="13"/>
  <c r="B300" i="13"/>
  <c r="C300" i="13"/>
  <c r="D300" i="13"/>
  <c r="E300" i="13"/>
  <c r="H300" i="13"/>
  <c r="I300" i="13"/>
  <c r="A301" i="13"/>
  <c r="B301" i="13"/>
  <c r="C301" i="13"/>
  <c r="D301" i="13"/>
  <c r="E301" i="13"/>
  <c r="H301" i="13"/>
  <c r="I301" i="13"/>
  <c r="J301" i="13" s="1"/>
  <c r="A302" i="13"/>
  <c r="B302" i="13"/>
  <c r="C302" i="13"/>
  <c r="D302" i="13"/>
  <c r="E302" i="13"/>
  <c r="F302" i="13" s="1"/>
  <c r="H302" i="13"/>
  <c r="I302" i="13"/>
  <c r="A303" i="13"/>
  <c r="B303" i="13"/>
  <c r="C303" i="13"/>
  <c r="D303" i="13"/>
  <c r="M303" i="13" s="1"/>
  <c r="E303" i="13"/>
  <c r="H303" i="13"/>
  <c r="I303" i="13"/>
  <c r="A304" i="13"/>
  <c r="B304" i="13"/>
  <c r="C304" i="13"/>
  <c r="D304" i="13"/>
  <c r="E304" i="13"/>
  <c r="H304" i="13"/>
  <c r="I304" i="13"/>
  <c r="A305" i="13"/>
  <c r="B305" i="13"/>
  <c r="C305" i="13"/>
  <c r="D305" i="13"/>
  <c r="E305" i="13"/>
  <c r="H305" i="13"/>
  <c r="I305" i="13"/>
  <c r="A306" i="13"/>
  <c r="B306" i="13"/>
  <c r="C306" i="13"/>
  <c r="D306" i="13"/>
  <c r="E306" i="13"/>
  <c r="H306" i="13"/>
  <c r="I306" i="13"/>
  <c r="A307" i="13"/>
  <c r="B307" i="13"/>
  <c r="C307" i="13"/>
  <c r="D307" i="13"/>
  <c r="M307" i="13" s="1"/>
  <c r="E307" i="13"/>
  <c r="H307" i="13"/>
  <c r="I307" i="13"/>
  <c r="J307" i="13" s="1"/>
  <c r="A308" i="13"/>
  <c r="B308" i="13"/>
  <c r="C308" i="13"/>
  <c r="D308" i="13"/>
  <c r="E308" i="13"/>
  <c r="H308" i="13"/>
  <c r="I308" i="13"/>
  <c r="A309" i="13"/>
  <c r="B309" i="13"/>
  <c r="C309" i="13"/>
  <c r="D309" i="13"/>
  <c r="E309" i="13"/>
  <c r="H309" i="13"/>
  <c r="I309" i="13"/>
  <c r="A310" i="13"/>
  <c r="B310" i="13"/>
  <c r="C310" i="13"/>
  <c r="D310" i="13"/>
  <c r="E310" i="13"/>
  <c r="H310" i="13"/>
  <c r="I310" i="13"/>
  <c r="A311" i="13"/>
  <c r="B311" i="13"/>
  <c r="C311" i="13"/>
  <c r="D311" i="13"/>
  <c r="E311" i="13"/>
  <c r="H311" i="13"/>
  <c r="I311" i="13"/>
  <c r="A312" i="13"/>
  <c r="B312" i="13"/>
  <c r="C312" i="13"/>
  <c r="D312" i="13"/>
  <c r="E312" i="13"/>
  <c r="H312" i="13"/>
  <c r="I312" i="13"/>
  <c r="A313" i="13"/>
  <c r="B313" i="13"/>
  <c r="C313" i="13"/>
  <c r="D313" i="13"/>
  <c r="E313" i="13"/>
  <c r="H313" i="13"/>
  <c r="I313" i="13"/>
  <c r="A314" i="13"/>
  <c r="B314" i="13"/>
  <c r="C314" i="13"/>
  <c r="D314" i="13"/>
  <c r="E314" i="13"/>
  <c r="H314" i="13"/>
  <c r="I314" i="13"/>
  <c r="A315" i="13"/>
  <c r="B315" i="13"/>
  <c r="C315" i="13"/>
  <c r="D315" i="13"/>
  <c r="E315" i="13"/>
  <c r="H315" i="13"/>
  <c r="I315" i="13"/>
  <c r="J315" i="13" s="1"/>
  <c r="A316" i="13"/>
  <c r="B316" i="13"/>
  <c r="C316" i="13"/>
  <c r="D316" i="13"/>
  <c r="E316" i="13"/>
  <c r="H316" i="13"/>
  <c r="I316" i="13"/>
  <c r="A317" i="13"/>
  <c r="B317" i="13"/>
  <c r="C317" i="13"/>
  <c r="D317" i="13"/>
  <c r="M317" i="13" s="1"/>
  <c r="E317" i="13"/>
  <c r="H317" i="13"/>
  <c r="I317" i="13"/>
  <c r="A318" i="13"/>
  <c r="B318" i="13"/>
  <c r="C318" i="13"/>
  <c r="D318" i="13"/>
  <c r="E318" i="13"/>
  <c r="H318" i="13"/>
  <c r="I318" i="13"/>
  <c r="A319" i="13"/>
  <c r="B319" i="13"/>
  <c r="C319" i="13"/>
  <c r="D319" i="13"/>
  <c r="E319" i="13"/>
  <c r="H319" i="13"/>
  <c r="I319" i="13"/>
  <c r="A320" i="13"/>
  <c r="B320" i="13"/>
  <c r="C320" i="13"/>
  <c r="D320" i="13"/>
  <c r="M320" i="13" s="1"/>
  <c r="E320" i="13"/>
  <c r="H320" i="13"/>
  <c r="I320" i="13"/>
  <c r="A321" i="13"/>
  <c r="B321" i="13"/>
  <c r="C321" i="13"/>
  <c r="D321" i="13"/>
  <c r="E321" i="13"/>
  <c r="H321" i="13"/>
  <c r="I321" i="13"/>
  <c r="A322" i="13"/>
  <c r="B322" i="13"/>
  <c r="C322" i="13"/>
  <c r="D322" i="13"/>
  <c r="E322" i="13"/>
  <c r="H322" i="13"/>
  <c r="I322" i="13"/>
  <c r="A323" i="13"/>
  <c r="B323" i="13"/>
  <c r="C323" i="13"/>
  <c r="D323" i="13"/>
  <c r="E323" i="13"/>
  <c r="H323" i="13"/>
  <c r="I323" i="13"/>
  <c r="J323" i="13" s="1"/>
  <c r="A324" i="13"/>
  <c r="B324" i="13"/>
  <c r="C324" i="13"/>
  <c r="D324" i="13"/>
  <c r="E324" i="13"/>
  <c r="H324" i="13"/>
  <c r="I324" i="13"/>
  <c r="A325" i="13"/>
  <c r="B325" i="13"/>
  <c r="C325" i="13"/>
  <c r="D325" i="13"/>
  <c r="E325" i="13"/>
  <c r="H325" i="13"/>
  <c r="I325" i="13"/>
  <c r="A326" i="13"/>
  <c r="B326" i="13"/>
  <c r="C326" i="13"/>
  <c r="D326" i="13"/>
  <c r="E326" i="13"/>
  <c r="H326" i="13"/>
  <c r="I326" i="13"/>
  <c r="J326" i="13" s="1"/>
  <c r="A327" i="13"/>
  <c r="B327" i="13"/>
  <c r="C327" i="13"/>
  <c r="D327" i="13"/>
  <c r="E327" i="13"/>
  <c r="H327" i="13"/>
  <c r="I327" i="13"/>
  <c r="A328" i="13"/>
  <c r="B328" i="13"/>
  <c r="C328" i="13"/>
  <c r="D328" i="13"/>
  <c r="E328" i="13"/>
  <c r="H328" i="13"/>
  <c r="I328" i="13"/>
  <c r="A329" i="13"/>
  <c r="B329" i="13"/>
  <c r="C329" i="13"/>
  <c r="D329" i="13"/>
  <c r="E329" i="13"/>
  <c r="H329" i="13"/>
  <c r="I329" i="13"/>
  <c r="A330" i="13"/>
  <c r="B330" i="13"/>
  <c r="C330" i="13"/>
  <c r="D330" i="13"/>
  <c r="E330" i="13"/>
  <c r="H330" i="13"/>
  <c r="I330" i="13"/>
  <c r="J330" i="13" s="1"/>
  <c r="A331" i="13"/>
  <c r="B331" i="13"/>
  <c r="C331" i="13"/>
  <c r="D331" i="13"/>
  <c r="E331" i="13"/>
  <c r="H331" i="13"/>
  <c r="I331" i="13"/>
  <c r="A332" i="13"/>
  <c r="B332" i="13"/>
  <c r="C332" i="13"/>
  <c r="D332" i="13"/>
  <c r="E332" i="13"/>
  <c r="H332" i="13"/>
  <c r="I332" i="13"/>
  <c r="A333" i="13"/>
  <c r="B333" i="13"/>
  <c r="C333" i="13"/>
  <c r="D333" i="13"/>
  <c r="E333" i="13"/>
  <c r="H333" i="13"/>
  <c r="I333" i="13"/>
  <c r="A334" i="13"/>
  <c r="B334" i="13"/>
  <c r="C334" i="13"/>
  <c r="D334" i="13"/>
  <c r="M334" i="13" s="1"/>
  <c r="E334" i="13"/>
  <c r="H334" i="13"/>
  <c r="I334" i="13"/>
  <c r="J334" i="13" s="1"/>
  <c r="A335" i="13"/>
  <c r="B335" i="13"/>
  <c r="C335" i="13"/>
  <c r="D335" i="13"/>
  <c r="E335" i="13"/>
  <c r="H335" i="13"/>
  <c r="I335" i="13"/>
  <c r="A336" i="13"/>
  <c r="B336" i="13"/>
  <c r="C336" i="13"/>
  <c r="D336" i="13"/>
  <c r="E336" i="13"/>
  <c r="H336" i="13"/>
  <c r="I336" i="13"/>
  <c r="A337" i="13"/>
  <c r="B337" i="13"/>
  <c r="C337" i="13"/>
  <c r="D337" i="13"/>
  <c r="E337" i="13"/>
  <c r="H337" i="13"/>
  <c r="I337" i="13"/>
  <c r="A338" i="13"/>
  <c r="B338" i="13"/>
  <c r="C338" i="13"/>
  <c r="D338" i="13"/>
  <c r="E338" i="13"/>
  <c r="H338" i="13"/>
  <c r="I338" i="13"/>
  <c r="J338" i="13" s="1"/>
  <c r="A339" i="13"/>
  <c r="B339" i="13"/>
  <c r="C339" i="13"/>
  <c r="D339" i="13"/>
  <c r="E339" i="13"/>
  <c r="H339" i="13"/>
  <c r="I339" i="13"/>
  <c r="A340" i="13"/>
  <c r="B340" i="13"/>
  <c r="C340" i="13"/>
  <c r="D340" i="13"/>
  <c r="E340" i="13"/>
  <c r="N340" i="13" s="1"/>
  <c r="H340" i="13"/>
  <c r="I340" i="13"/>
  <c r="A341" i="13"/>
  <c r="B341" i="13"/>
  <c r="C341" i="13"/>
  <c r="D341" i="13"/>
  <c r="E341" i="13"/>
  <c r="H341" i="13"/>
  <c r="I341" i="13"/>
  <c r="A342" i="13"/>
  <c r="B342" i="13"/>
  <c r="C342" i="13"/>
  <c r="D342" i="13"/>
  <c r="E342" i="13"/>
  <c r="H342" i="13"/>
  <c r="I342" i="13"/>
  <c r="J342" i="13" s="1"/>
  <c r="A343" i="13"/>
  <c r="B343" i="13"/>
  <c r="C343" i="13"/>
  <c r="D343" i="13"/>
  <c r="E343" i="13"/>
  <c r="H343" i="13"/>
  <c r="I343" i="13"/>
  <c r="A344" i="13"/>
  <c r="B344" i="13"/>
  <c r="C344" i="13"/>
  <c r="D344" i="13"/>
  <c r="E344" i="13"/>
  <c r="H344" i="13"/>
  <c r="I344" i="13"/>
  <c r="A345" i="13"/>
  <c r="B345" i="13"/>
  <c r="C345" i="13"/>
  <c r="D345" i="13"/>
  <c r="E345" i="13"/>
  <c r="H345" i="13"/>
  <c r="I345" i="13"/>
  <c r="A346" i="13"/>
  <c r="B346" i="13"/>
  <c r="C346" i="13"/>
  <c r="D346" i="13"/>
  <c r="E346" i="13"/>
  <c r="H346" i="13"/>
  <c r="I346" i="13"/>
  <c r="J346" i="13" s="1"/>
  <c r="A347" i="13"/>
  <c r="B347" i="13"/>
  <c r="C347" i="13"/>
  <c r="D347" i="13"/>
  <c r="E347" i="13"/>
  <c r="H347" i="13"/>
  <c r="I347" i="13"/>
  <c r="A348" i="13"/>
  <c r="B348" i="13"/>
  <c r="C348" i="13"/>
  <c r="D348" i="13"/>
  <c r="E348" i="13"/>
  <c r="N348" i="13" s="1"/>
  <c r="H348" i="13"/>
  <c r="I348" i="13"/>
  <c r="A349" i="13"/>
  <c r="B349" i="13"/>
  <c r="C349" i="13"/>
  <c r="D349" i="13"/>
  <c r="E349" i="13"/>
  <c r="H349" i="13"/>
  <c r="I349" i="13"/>
  <c r="A350" i="13"/>
  <c r="B350" i="13"/>
  <c r="C350" i="13"/>
  <c r="D350" i="13"/>
  <c r="E350" i="13"/>
  <c r="H350" i="13"/>
  <c r="I350" i="13"/>
  <c r="J350" i="13" s="1"/>
  <c r="A351" i="13"/>
  <c r="B351" i="13"/>
  <c r="C351" i="13"/>
  <c r="D351" i="13"/>
  <c r="E351" i="13"/>
  <c r="H351" i="13"/>
  <c r="I351" i="13"/>
  <c r="A352" i="13"/>
  <c r="B352" i="13"/>
  <c r="C352" i="13"/>
  <c r="D352" i="13"/>
  <c r="E352" i="13"/>
  <c r="H352" i="13"/>
  <c r="I352" i="13"/>
  <c r="J352" i="13" s="1"/>
  <c r="A353" i="13"/>
  <c r="B353" i="13"/>
  <c r="C353" i="13"/>
  <c r="D353" i="13"/>
  <c r="E353" i="13"/>
  <c r="H353" i="13"/>
  <c r="I353" i="13"/>
  <c r="A354" i="13"/>
  <c r="B354" i="13"/>
  <c r="C354" i="13"/>
  <c r="D354" i="13"/>
  <c r="E354" i="13"/>
  <c r="H354" i="13"/>
  <c r="I354" i="13"/>
  <c r="A355" i="13"/>
  <c r="B355" i="13"/>
  <c r="C355" i="13"/>
  <c r="D355" i="13"/>
  <c r="E355" i="13"/>
  <c r="H355" i="13"/>
  <c r="I355" i="13"/>
  <c r="A356" i="13"/>
  <c r="B356" i="13"/>
  <c r="C356" i="13"/>
  <c r="D356" i="13"/>
  <c r="E356" i="13"/>
  <c r="H356" i="13"/>
  <c r="I356" i="13"/>
  <c r="A357" i="13"/>
  <c r="B357" i="13"/>
  <c r="C357" i="13"/>
  <c r="D357" i="13"/>
  <c r="E357" i="13"/>
  <c r="F357" i="13" s="1"/>
  <c r="H357" i="13"/>
  <c r="I357" i="13"/>
  <c r="A358" i="13"/>
  <c r="B358" i="13"/>
  <c r="C358" i="13"/>
  <c r="D358" i="13"/>
  <c r="E358" i="13"/>
  <c r="H358" i="13"/>
  <c r="I358" i="13"/>
  <c r="A359" i="13"/>
  <c r="B359" i="13"/>
  <c r="C359" i="13"/>
  <c r="D359" i="13"/>
  <c r="E359" i="13"/>
  <c r="H359" i="13"/>
  <c r="I359" i="13"/>
  <c r="A360" i="13"/>
  <c r="B360" i="13"/>
  <c r="C360" i="13"/>
  <c r="D360" i="13"/>
  <c r="E360" i="13"/>
  <c r="H360" i="13"/>
  <c r="I360" i="13"/>
  <c r="A361" i="13"/>
  <c r="B361" i="13"/>
  <c r="C361" i="13"/>
  <c r="D361" i="13"/>
  <c r="E361" i="13"/>
  <c r="H361" i="13"/>
  <c r="I361" i="13"/>
  <c r="A362" i="13"/>
  <c r="B362" i="13"/>
  <c r="C362" i="13"/>
  <c r="D362" i="13"/>
  <c r="E362" i="13"/>
  <c r="H362" i="13"/>
  <c r="I362" i="13"/>
  <c r="A363" i="13"/>
  <c r="B363" i="13"/>
  <c r="C363" i="13"/>
  <c r="D363" i="13"/>
  <c r="E363" i="13"/>
  <c r="H363" i="13"/>
  <c r="I363" i="13"/>
  <c r="A364" i="13"/>
  <c r="B364" i="13"/>
  <c r="C364" i="13"/>
  <c r="D364" i="13"/>
  <c r="E364" i="13"/>
  <c r="H364" i="13"/>
  <c r="I364" i="13"/>
  <c r="A365" i="13"/>
  <c r="B365" i="13"/>
  <c r="C365" i="13"/>
  <c r="D365" i="13"/>
  <c r="E365" i="13"/>
  <c r="F365" i="13" s="1"/>
  <c r="H365" i="13"/>
  <c r="I365" i="13"/>
  <c r="A366" i="13"/>
  <c r="B366" i="13"/>
  <c r="C366" i="13"/>
  <c r="D366" i="13"/>
  <c r="E366" i="13"/>
  <c r="H366" i="13"/>
  <c r="I366" i="13"/>
  <c r="A367" i="13"/>
  <c r="B367" i="13"/>
  <c r="C367" i="13"/>
  <c r="D367" i="13"/>
  <c r="E367" i="13"/>
  <c r="H367" i="13"/>
  <c r="I367" i="13"/>
  <c r="A368" i="13"/>
  <c r="B368" i="13"/>
  <c r="C368" i="13"/>
  <c r="D368" i="13"/>
  <c r="E368" i="13"/>
  <c r="H368" i="13"/>
  <c r="I368" i="13"/>
  <c r="A369" i="13"/>
  <c r="B369" i="13"/>
  <c r="C369" i="13"/>
  <c r="D369" i="13"/>
  <c r="E369" i="13"/>
  <c r="H369" i="13"/>
  <c r="I369" i="13"/>
  <c r="A370" i="13"/>
  <c r="B370" i="13"/>
  <c r="C370" i="13"/>
  <c r="D370" i="13"/>
  <c r="E370" i="13"/>
  <c r="H370" i="13"/>
  <c r="I370" i="13"/>
  <c r="A371" i="13"/>
  <c r="B371" i="13"/>
  <c r="C371" i="13"/>
  <c r="D371" i="13"/>
  <c r="E371" i="13"/>
  <c r="H371" i="13"/>
  <c r="I371" i="13"/>
  <c r="A372" i="13"/>
  <c r="B372" i="13"/>
  <c r="C372" i="13"/>
  <c r="D372" i="13"/>
  <c r="E372" i="13"/>
  <c r="H372" i="13"/>
  <c r="I372" i="13"/>
  <c r="A373" i="13"/>
  <c r="B373" i="13"/>
  <c r="C373" i="13"/>
  <c r="D373" i="13"/>
  <c r="E373" i="13"/>
  <c r="F373" i="13" s="1"/>
  <c r="H373" i="13"/>
  <c r="I373" i="13"/>
  <c r="A374" i="13"/>
  <c r="B374" i="13"/>
  <c r="C374" i="13"/>
  <c r="D374" i="13"/>
  <c r="E374" i="13"/>
  <c r="H374" i="13"/>
  <c r="I374" i="13"/>
  <c r="A375" i="13"/>
  <c r="B375" i="13"/>
  <c r="C375" i="13"/>
  <c r="D375" i="13"/>
  <c r="E375" i="13"/>
  <c r="H375" i="13"/>
  <c r="I375" i="13"/>
  <c r="A376" i="13"/>
  <c r="B376" i="13"/>
  <c r="C376" i="13"/>
  <c r="D376" i="13"/>
  <c r="E376" i="13"/>
  <c r="H376" i="13"/>
  <c r="I376" i="13"/>
  <c r="A377" i="13"/>
  <c r="B377" i="13"/>
  <c r="C377" i="13"/>
  <c r="D377" i="13"/>
  <c r="E377" i="13"/>
  <c r="F377" i="13" s="1"/>
  <c r="H377" i="13"/>
  <c r="I377" i="13"/>
  <c r="A378" i="13"/>
  <c r="B378" i="13"/>
  <c r="C378" i="13"/>
  <c r="D378" i="13"/>
  <c r="E378" i="13"/>
  <c r="H378" i="13"/>
  <c r="I378" i="13"/>
  <c r="A379" i="13"/>
  <c r="B379" i="13"/>
  <c r="C379" i="13"/>
  <c r="D379" i="13"/>
  <c r="E379" i="13"/>
  <c r="H379" i="13"/>
  <c r="I379" i="13"/>
  <c r="A380" i="13"/>
  <c r="B380" i="13"/>
  <c r="C380" i="13"/>
  <c r="D380" i="13"/>
  <c r="E380" i="13"/>
  <c r="H380" i="13"/>
  <c r="I380" i="13"/>
  <c r="A381" i="13"/>
  <c r="B381" i="13"/>
  <c r="C381" i="13"/>
  <c r="D381" i="13"/>
  <c r="E381" i="13"/>
  <c r="H381" i="13"/>
  <c r="I381" i="13"/>
  <c r="A382" i="13"/>
  <c r="B382" i="13"/>
  <c r="C382" i="13"/>
  <c r="D382" i="13"/>
  <c r="E382" i="13"/>
  <c r="H382" i="13"/>
  <c r="I382" i="13"/>
  <c r="A383" i="13"/>
  <c r="B383" i="13"/>
  <c r="C383" i="13"/>
  <c r="D383" i="13"/>
  <c r="E383" i="13"/>
  <c r="H383" i="13"/>
  <c r="I383" i="13"/>
  <c r="A384" i="13"/>
  <c r="B384" i="13"/>
  <c r="C384" i="13"/>
  <c r="D384" i="13"/>
  <c r="M384" i="13" s="1"/>
  <c r="E384" i="13"/>
  <c r="H384" i="13"/>
  <c r="I384" i="13"/>
  <c r="A385" i="13"/>
  <c r="B385" i="13"/>
  <c r="C385" i="13"/>
  <c r="D385" i="13"/>
  <c r="E385" i="13"/>
  <c r="H385" i="13"/>
  <c r="I385" i="13"/>
  <c r="A386" i="13"/>
  <c r="B386" i="13"/>
  <c r="C386" i="13"/>
  <c r="D386" i="13"/>
  <c r="E386" i="13"/>
  <c r="H386" i="13"/>
  <c r="M386" i="13" s="1"/>
  <c r="I386" i="13"/>
  <c r="A387" i="13"/>
  <c r="B387" i="13"/>
  <c r="C387" i="13"/>
  <c r="D387" i="13"/>
  <c r="E387" i="13"/>
  <c r="H387" i="13"/>
  <c r="I387" i="13"/>
  <c r="A388" i="13"/>
  <c r="B388" i="13"/>
  <c r="C388" i="13"/>
  <c r="D388" i="13"/>
  <c r="E388" i="13"/>
  <c r="H388" i="13"/>
  <c r="I388" i="13"/>
  <c r="A389" i="13"/>
  <c r="B389" i="13"/>
  <c r="C389" i="13"/>
  <c r="D389" i="13"/>
  <c r="E389" i="13"/>
  <c r="F389" i="13" s="1"/>
  <c r="H389" i="13"/>
  <c r="I389" i="13"/>
  <c r="M389" i="13"/>
  <c r="A390" i="13"/>
  <c r="B390" i="13"/>
  <c r="C390" i="13"/>
  <c r="D390" i="13"/>
  <c r="E390" i="13"/>
  <c r="H390" i="13"/>
  <c r="I390" i="13"/>
  <c r="A391" i="13"/>
  <c r="B391" i="13"/>
  <c r="C391" i="13"/>
  <c r="D391" i="13"/>
  <c r="E391" i="13"/>
  <c r="H391" i="13"/>
  <c r="I391" i="13"/>
  <c r="A392" i="13"/>
  <c r="B392" i="13"/>
  <c r="C392" i="13"/>
  <c r="D392" i="13"/>
  <c r="E392" i="13"/>
  <c r="H392" i="13"/>
  <c r="I392" i="13"/>
  <c r="M392" i="13"/>
  <c r="A393" i="13"/>
  <c r="B393" i="13"/>
  <c r="C393" i="13"/>
  <c r="D393" i="13"/>
  <c r="M393" i="13" s="1"/>
  <c r="E393" i="13"/>
  <c r="H393" i="13"/>
  <c r="I393" i="13"/>
  <c r="A394" i="13"/>
  <c r="B394" i="13"/>
  <c r="C394" i="13"/>
  <c r="D394" i="13"/>
  <c r="E394" i="13"/>
  <c r="H394" i="13"/>
  <c r="I394" i="13"/>
  <c r="A395" i="13"/>
  <c r="B395" i="13"/>
  <c r="C395" i="13"/>
  <c r="D395" i="13"/>
  <c r="E395" i="13"/>
  <c r="H395" i="13"/>
  <c r="I395" i="13"/>
  <c r="A396" i="13"/>
  <c r="B396" i="13"/>
  <c r="C396" i="13"/>
  <c r="D396" i="13"/>
  <c r="E396" i="13"/>
  <c r="H396" i="13"/>
  <c r="I396" i="13"/>
  <c r="A397" i="13"/>
  <c r="B397" i="13"/>
  <c r="C397" i="13"/>
  <c r="D397" i="13"/>
  <c r="E397" i="13"/>
  <c r="H397" i="13"/>
  <c r="I397" i="13"/>
  <c r="A398" i="13"/>
  <c r="B398" i="13"/>
  <c r="C398" i="13"/>
  <c r="D398" i="13"/>
  <c r="E398" i="13"/>
  <c r="H398" i="13"/>
  <c r="I398" i="13"/>
  <c r="A399" i="13"/>
  <c r="B399" i="13"/>
  <c r="C399" i="13"/>
  <c r="D399" i="13"/>
  <c r="E399" i="13"/>
  <c r="H399" i="13"/>
  <c r="I399" i="13"/>
  <c r="A400" i="13"/>
  <c r="B400" i="13"/>
  <c r="C400" i="13"/>
  <c r="D400" i="13"/>
  <c r="E400" i="13"/>
  <c r="H400" i="13"/>
  <c r="I400" i="13"/>
  <c r="A401" i="13"/>
  <c r="B401" i="13"/>
  <c r="C401" i="13"/>
  <c r="D401" i="13"/>
  <c r="E401" i="13"/>
  <c r="H401" i="13"/>
  <c r="I401" i="13"/>
  <c r="A402" i="13"/>
  <c r="B402" i="13"/>
  <c r="C402" i="13"/>
  <c r="D402" i="13"/>
  <c r="E402" i="13"/>
  <c r="H402" i="13"/>
  <c r="I402" i="13"/>
  <c r="A403" i="13"/>
  <c r="B403" i="13"/>
  <c r="C403" i="13"/>
  <c r="D403" i="13"/>
  <c r="M403" i="13" s="1"/>
  <c r="E403" i="13"/>
  <c r="H403" i="13"/>
  <c r="I403" i="13"/>
  <c r="A404" i="13"/>
  <c r="B404" i="13"/>
  <c r="C404" i="13"/>
  <c r="D404" i="13"/>
  <c r="E404" i="13"/>
  <c r="H404" i="13"/>
  <c r="I404" i="13"/>
  <c r="A405" i="13"/>
  <c r="B405" i="13"/>
  <c r="C405" i="13"/>
  <c r="D405" i="13"/>
  <c r="E405" i="13"/>
  <c r="H405" i="13"/>
  <c r="I405" i="13"/>
  <c r="A406" i="13"/>
  <c r="B406" i="13"/>
  <c r="C406" i="13"/>
  <c r="D406" i="13"/>
  <c r="E406" i="13"/>
  <c r="H406" i="13"/>
  <c r="I406" i="13"/>
  <c r="A407" i="13"/>
  <c r="B407" i="13"/>
  <c r="C407" i="13"/>
  <c r="D407" i="13"/>
  <c r="E407" i="13"/>
  <c r="H407" i="13"/>
  <c r="I407" i="13"/>
  <c r="A408" i="13"/>
  <c r="B408" i="13"/>
  <c r="C408" i="13"/>
  <c r="D408" i="13"/>
  <c r="E408" i="13"/>
  <c r="H408" i="13"/>
  <c r="I408" i="13"/>
  <c r="A409" i="13"/>
  <c r="B409" i="13"/>
  <c r="C409" i="13"/>
  <c r="D409" i="13"/>
  <c r="E409" i="13"/>
  <c r="H409" i="13"/>
  <c r="I409" i="13"/>
  <c r="A410" i="13"/>
  <c r="B410" i="13"/>
  <c r="C410" i="13"/>
  <c r="D410" i="13"/>
  <c r="E410" i="13"/>
  <c r="H410" i="13"/>
  <c r="I410" i="13"/>
  <c r="A411" i="13"/>
  <c r="B411" i="13"/>
  <c r="C411" i="13"/>
  <c r="D411" i="13"/>
  <c r="E411" i="13"/>
  <c r="H411" i="13"/>
  <c r="I411" i="13"/>
  <c r="A412" i="13"/>
  <c r="B412" i="13"/>
  <c r="C412" i="13"/>
  <c r="D412" i="13"/>
  <c r="E412" i="13"/>
  <c r="H412" i="13"/>
  <c r="I412" i="13"/>
  <c r="A413" i="13"/>
  <c r="B413" i="13"/>
  <c r="C413" i="13"/>
  <c r="D413" i="13"/>
  <c r="E413" i="13"/>
  <c r="H413" i="13"/>
  <c r="I413" i="13"/>
  <c r="A414" i="13"/>
  <c r="B414" i="13"/>
  <c r="C414" i="13"/>
  <c r="D414" i="13"/>
  <c r="E414" i="13"/>
  <c r="H414" i="13"/>
  <c r="I414" i="13"/>
  <c r="A415" i="13"/>
  <c r="B415" i="13"/>
  <c r="C415" i="13"/>
  <c r="D415" i="13"/>
  <c r="E415" i="13"/>
  <c r="H415" i="13"/>
  <c r="I415" i="13"/>
  <c r="A416" i="13"/>
  <c r="B416" i="13"/>
  <c r="C416" i="13"/>
  <c r="D416" i="13"/>
  <c r="E416" i="13"/>
  <c r="H416" i="13"/>
  <c r="I416" i="13"/>
  <c r="A417" i="13"/>
  <c r="B417" i="13"/>
  <c r="C417" i="13"/>
  <c r="D417" i="13"/>
  <c r="E417" i="13"/>
  <c r="H417" i="13"/>
  <c r="I417" i="13"/>
  <c r="A418" i="13"/>
  <c r="B418" i="13"/>
  <c r="C418" i="13"/>
  <c r="D418" i="13"/>
  <c r="E418" i="13"/>
  <c r="H418" i="13"/>
  <c r="M418" i="13" s="1"/>
  <c r="I418" i="13"/>
  <c r="A419" i="13"/>
  <c r="B419" i="13"/>
  <c r="C419" i="13"/>
  <c r="D419" i="13"/>
  <c r="E419" i="13"/>
  <c r="H419" i="13"/>
  <c r="I419" i="13"/>
  <c r="A420" i="13"/>
  <c r="B420" i="13"/>
  <c r="C420" i="13"/>
  <c r="D420" i="13"/>
  <c r="E420" i="13"/>
  <c r="H420" i="13"/>
  <c r="I420" i="13"/>
  <c r="A421" i="13"/>
  <c r="B421" i="13"/>
  <c r="C421" i="13"/>
  <c r="D421" i="13"/>
  <c r="E421" i="13"/>
  <c r="H421" i="13"/>
  <c r="I421" i="13"/>
  <c r="A422" i="13"/>
  <c r="B422" i="13"/>
  <c r="C422" i="13"/>
  <c r="D422" i="13"/>
  <c r="E422" i="13"/>
  <c r="H422" i="13"/>
  <c r="I422" i="13"/>
  <c r="A423" i="13"/>
  <c r="B423" i="13"/>
  <c r="C423" i="13"/>
  <c r="D423" i="13"/>
  <c r="E423" i="13"/>
  <c r="H423" i="13"/>
  <c r="I423" i="13"/>
  <c r="A424" i="13"/>
  <c r="B424" i="13"/>
  <c r="C424" i="13"/>
  <c r="D424" i="13"/>
  <c r="E424" i="13"/>
  <c r="H424" i="13"/>
  <c r="I424" i="13"/>
  <c r="A425" i="13"/>
  <c r="B425" i="13"/>
  <c r="C425" i="13"/>
  <c r="D425" i="13"/>
  <c r="E425" i="13"/>
  <c r="H425" i="13"/>
  <c r="I425" i="13"/>
  <c r="A426" i="13"/>
  <c r="B426" i="13"/>
  <c r="C426" i="13"/>
  <c r="D426" i="13"/>
  <c r="E426" i="13"/>
  <c r="H426" i="13"/>
  <c r="I426" i="13"/>
  <c r="A427" i="13"/>
  <c r="B427" i="13"/>
  <c r="C427" i="13"/>
  <c r="D427" i="13"/>
  <c r="E427" i="13"/>
  <c r="H427" i="13"/>
  <c r="I427" i="13"/>
  <c r="A428" i="13"/>
  <c r="B428" i="13"/>
  <c r="C428" i="13"/>
  <c r="D428" i="13"/>
  <c r="E428" i="13"/>
  <c r="H428" i="13"/>
  <c r="I428" i="13"/>
  <c r="A429" i="13"/>
  <c r="B429" i="13"/>
  <c r="C429" i="13"/>
  <c r="D429" i="13"/>
  <c r="E429" i="13"/>
  <c r="H429" i="13"/>
  <c r="I429" i="13"/>
  <c r="A430" i="13"/>
  <c r="B430" i="13"/>
  <c r="C430" i="13"/>
  <c r="D430" i="13"/>
  <c r="E430" i="13"/>
  <c r="H430" i="13"/>
  <c r="I430" i="13"/>
  <c r="A431" i="13"/>
  <c r="B431" i="13"/>
  <c r="C431" i="13"/>
  <c r="D431" i="13"/>
  <c r="E431" i="13"/>
  <c r="F431" i="13" s="1"/>
  <c r="H431" i="13"/>
  <c r="I431" i="13"/>
  <c r="A432" i="13"/>
  <c r="B432" i="13"/>
  <c r="C432" i="13"/>
  <c r="D432" i="13"/>
  <c r="E432" i="13"/>
  <c r="H432" i="13"/>
  <c r="I432" i="13"/>
  <c r="A433" i="13"/>
  <c r="B433" i="13"/>
  <c r="C433" i="13"/>
  <c r="D433" i="13"/>
  <c r="E433" i="13"/>
  <c r="F433" i="13" s="1"/>
  <c r="H433" i="13"/>
  <c r="I433" i="13"/>
  <c r="A434" i="13"/>
  <c r="B434" i="13"/>
  <c r="C434" i="13"/>
  <c r="D434" i="13"/>
  <c r="E434" i="13"/>
  <c r="H434" i="13"/>
  <c r="I434" i="13"/>
  <c r="A435" i="13"/>
  <c r="B435" i="13"/>
  <c r="C435" i="13"/>
  <c r="D435" i="13"/>
  <c r="E435" i="13"/>
  <c r="H435" i="13"/>
  <c r="I435" i="13"/>
  <c r="A436" i="13"/>
  <c r="B436" i="13"/>
  <c r="C436" i="13"/>
  <c r="D436" i="13"/>
  <c r="E436" i="13"/>
  <c r="H436" i="13"/>
  <c r="I436" i="13"/>
  <c r="A437" i="13"/>
  <c r="B437" i="13"/>
  <c r="C437" i="13"/>
  <c r="D437" i="13"/>
  <c r="E437" i="13"/>
  <c r="F437" i="13" s="1"/>
  <c r="H437" i="13"/>
  <c r="I437" i="13"/>
  <c r="A438" i="13"/>
  <c r="B438" i="13"/>
  <c r="C438" i="13"/>
  <c r="D438" i="13"/>
  <c r="E438" i="13"/>
  <c r="H438" i="13"/>
  <c r="I438" i="13"/>
  <c r="A439" i="13"/>
  <c r="B439" i="13"/>
  <c r="C439" i="13"/>
  <c r="D439" i="13"/>
  <c r="E439" i="13"/>
  <c r="H439" i="13"/>
  <c r="I439" i="13"/>
  <c r="A440" i="13"/>
  <c r="B440" i="13"/>
  <c r="C440" i="13"/>
  <c r="D440" i="13"/>
  <c r="E440" i="13"/>
  <c r="H440" i="13"/>
  <c r="I440" i="13"/>
  <c r="A441" i="13"/>
  <c r="B441" i="13"/>
  <c r="C441" i="13"/>
  <c r="D441" i="13"/>
  <c r="E441" i="13"/>
  <c r="H441" i="13"/>
  <c r="M441" i="13" s="1"/>
  <c r="I441" i="13"/>
  <c r="A442" i="13"/>
  <c r="B442" i="13"/>
  <c r="C442" i="13"/>
  <c r="D442" i="13"/>
  <c r="E442" i="13"/>
  <c r="H442" i="13"/>
  <c r="I442" i="13"/>
  <c r="A443" i="13"/>
  <c r="B443" i="13"/>
  <c r="C443" i="13"/>
  <c r="D443" i="13"/>
  <c r="E443" i="13"/>
  <c r="H443" i="13"/>
  <c r="I443" i="13"/>
  <c r="A444" i="13"/>
  <c r="B444" i="13"/>
  <c r="C444" i="13"/>
  <c r="D444" i="13"/>
  <c r="M444" i="13" s="1"/>
  <c r="E444" i="13"/>
  <c r="H444" i="13"/>
  <c r="I444" i="13"/>
  <c r="J444" i="13" s="1"/>
  <c r="A445" i="13"/>
  <c r="B445" i="13"/>
  <c r="C445" i="13"/>
  <c r="D445" i="13"/>
  <c r="E445" i="13"/>
  <c r="F445" i="13" s="1"/>
  <c r="H445" i="13"/>
  <c r="I445" i="13"/>
  <c r="A446" i="13"/>
  <c r="B446" i="13"/>
  <c r="C446" i="13"/>
  <c r="D446" i="13"/>
  <c r="E446" i="13"/>
  <c r="H446" i="13"/>
  <c r="I446" i="13"/>
  <c r="A447" i="13"/>
  <c r="B447" i="13"/>
  <c r="C447" i="13"/>
  <c r="D447" i="13"/>
  <c r="E447" i="13"/>
  <c r="H447" i="13"/>
  <c r="I447" i="13"/>
  <c r="J447" i="13" s="1"/>
  <c r="A448" i="13"/>
  <c r="B448" i="13"/>
  <c r="C448" i="13"/>
  <c r="D448" i="13"/>
  <c r="E448" i="13"/>
  <c r="H448" i="13"/>
  <c r="I448" i="13"/>
  <c r="A449" i="13"/>
  <c r="B449" i="13"/>
  <c r="C449" i="13"/>
  <c r="D449" i="13"/>
  <c r="E449" i="13"/>
  <c r="H449" i="13"/>
  <c r="I449" i="13"/>
  <c r="A450" i="13"/>
  <c r="B450" i="13"/>
  <c r="C450" i="13"/>
  <c r="D450" i="13"/>
  <c r="E450" i="13"/>
  <c r="H450" i="13"/>
  <c r="I450" i="13"/>
  <c r="A451" i="13"/>
  <c r="B451" i="13"/>
  <c r="C451" i="13"/>
  <c r="D451" i="13"/>
  <c r="E451" i="13"/>
  <c r="H451" i="13"/>
  <c r="I451" i="13"/>
  <c r="A452" i="13"/>
  <c r="B452" i="13"/>
  <c r="C452" i="13"/>
  <c r="D452" i="13"/>
  <c r="M452" i="13" s="1"/>
  <c r="E452" i="13"/>
  <c r="H452" i="13"/>
  <c r="I452" i="13"/>
  <c r="J452" i="13" s="1"/>
  <c r="A453" i="13"/>
  <c r="B453" i="13"/>
  <c r="C453" i="13"/>
  <c r="D453" i="13"/>
  <c r="E453" i="13"/>
  <c r="F453" i="13" s="1"/>
  <c r="H453" i="13"/>
  <c r="I453" i="13"/>
  <c r="A454" i="13"/>
  <c r="B454" i="13"/>
  <c r="C454" i="13"/>
  <c r="D454" i="13"/>
  <c r="E454" i="13"/>
  <c r="H454" i="13"/>
  <c r="I454" i="13"/>
  <c r="A455" i="13"/>
  <c r="B455" i="13"/>
  <c r="C455" i="13"/>
  <c r="D455" i="13"/>
  <c r="E455" i="13"/>
  <c r="H455" i="13"/>
  <c r="I455" i="13"/>
  <c r="A456" i="13"/>
  <c r="B456" i="13"/>
  <c r="C456" i="13"/>
  <c r="D456" i="13"/>
  <c r="E456" i="13"/>
  <c r="H456" i="13"/>
  <c r="I456" i="13"/>
  <c r="A457" i="13"/>
  <c r="B457" i="13"/>
  <c r="C457" i="13"/>
  <c r="D457" i="13"/>
  <c r="E457" i="13"/>
  <c r="H457" i="13"/>
  <c r="I457" i="13"/>
  <c r="A458" i="13"/>
  <c r="B458" i="13"/>
  <c r="C458" i="13"/>
  <c r="D458" i="13"/>
  <c r="E458" i="13"/>
  <c r="H458" i="13"/>
  <c r="I458" i="13"/>
  <c r="A459" i="13"/>
  <c r="B459" i="13"/>
  <c r="C459" i="13"/>
  <c r="D459" i="13"/>
  <c r="E459" i="13"/>
  <c r="H459" i="13"/>
  <c r="I459" i="13"/>
  <c r="A460" i="13"/>
  <c r="B460" i="13"/>
  <c r="C460" i="13"/>
  <c r="D460" i="13"/>
  <c r="M460" i="13" s="1"/>
  <c r="E460" i="13"/>
  <c r="H460" i="13"/>
  <c r="I460" i="13"/>
  <c r="A461" i="13"/>
  <c r="B461" i="13"/>
  <c r="C461" i="13"/>
  <c r="D461" i="13"/>
  <c r="E461" i="13"/>
  <c r="H461" i="13"/>
  <c r="I461" i="13"/>
  <c r="A462" i="13"/>
  <c r="B462" i="13"/>
  <c r="C462" i="13"/>
  <c r="D462" i="13"/>
  <c r="E462" i="13"/>
  <c r="H462" i="13"/>
  <c r="I462" i="13"/>
  <c r="A463" i="13"/>
  <c r="B463" i="13"/>
  <c r="C463" i="13"/>
  <c r="D463" i="13"/>
  <c r="E463" i="13"/>
  <c r="H463" i="13"/>
  <c r="I463" i="13"/>
  <c r="A464" i="13"/>
  <c r="B464" i="13"/>
  <c r="C464" i="13"/>
  <c r="D464" i="13"/>
  <c r="M464" i="13" s="1"/>
  <c r="E464" i="13"/>
  <c r="H464" i="13"/>
  <c r="I464" i="13"/>
  <c r="N464" i="13" s="1"/>
  <c r="A465" i="13"/>
  <c r="B465" i="13"/>
  <c r="C465" i="13"/>
  <c r="D465" i="13"/>
  <c r="E465" i="13"/>
  <c r="H465" i="13"/>
  <c r="I465" i="13"/>
  <c r="A466" i="13"/>
  <c r="B466" i="13"/>
  <c r="C466" i="13"/>
  <c r="D466" i="13"/>
  <c r="M466" i="13" s="1"/>
  <c r="E466" i="13"/>
  <c r="H466" i="13"/>
  <c r="I466" i="13"/>
  <c r="A467" i="13"/>
  <c r="B467" i="13"/>
  <c r="C467" i="13"/>
  <c r="D467" i="13"/>
  <c r="E467" i="13"/>
  <c r="H467" i="13"/>
  <c r="I467" i="13"/>
  <c r="A468" i="13"/>
  <c r="B468" i="13"/>
  <c r="C468" i="13"/>
  <c r="D468" i="13"/>
  <c r="E468" i="13"/>
  <c r="H468" i="13"/>
  <c r="I468" i="13"/>
  <c r="A469" i="13"/>
  <c r="B469" i="13"/>
  <c r="C469" i="13"/>
  <c r="D469" i="13"/>
  <c r="E469" i="13"/>
  <c r="H469" i="13"/>
  <c r="I469" i="13"/>
  <c r="A470" i="13"/>
  <c r="B470" i="13"/>
  <c r="C470" i="13"/>
  <c r="D470" i="13"/>
  <c r="E470" i="13"/>
  <c r="H470" i="13"/>
  <c r="I470" i="13"/>
  <c r="A471" i="13"/>
  <c r="B471" i="13"/>
  <c r="C471" i="13"/>
  <c r="D471" i="13"/>
  <c r="E471" i="13"/>
  <c r="H471" i="13"/>
  <c r="I471" i="13"/>
  <c r="A472" i="13"/>
  <c r="B472" i="13"/>
  <c r="C472" i="13"/>
  <c r="D472" i="13"/>
  <c r="E472" i="13"/>
  <c r="H472" i="13"/>
  <c r="I472" i="13"/>
  <c r="A473" i="13"/>
  <c r="B473" i="13"/>
  <c r="C473" i="13"/>
  <c r="D473" i="13"/>
  <c r="E473" i="13"/>
  <c r="H473" i="13"/>
  <c r="I473" i="13"/>
  <c r="A474" i="13"/>
  <c r="B474" i="13"/>
  <c r="C474" i="13"/>
  <c r="D474" i="13"/>
  <c r="E474" i="13"/>
  <c r="H474" i="13"/>
  <c r="I474" i="13"/>
  <c r="A475" i="13"/>
  <c r="B475" i="13"/>
  <c r="C475" i="13"/>
  <c r="D475" i="13"/>
  <c r="E475" i="13"/>
  <c r="H475" i="13"/>
  <c r="I475" i="13"/>
  <c r="A476" i="13"/>
  <c r="B476" i="13"/>
  <c r="C476" i="13"/>
  <c r="D476" i="13"/>
  <c r="E476" i="13"/>
  <c r="H476" i="13"/>
  <c r="I476" i="13"/>
  <c r="A477" i="13"/>
  <c r="B477" i="13"/>
  <c r="C477" i="13"/>
  <c r="D477" i="13"/>
  <c r="E477" i="13"/>
  <c r="H477" i="13"/>
  <c r="I477" i="13"/>
  <c r="A478" i="13"/>
  <c r="B478" i="13"/>
  <c r="C478" i="13"/>
  <c r="D478" i="13"/>
  <c r="E478" i="13"/>
  <c r="H478" i="13"/>
  <c r="I478" i="13"/>
  <c r="A479" i="13"/>
  <c r="B479" i="13"/>
  <c r="C479" i="13"/>
  <c r="D479" i="13"/>
  <c r="E479" i="13"/>
  <c r="H479" i="13"/>
  <c r="I479" i="13"/>
  <c r="A480" i="13"/>
  <c r="B480" i="13"/>
  <c r="C480" i="13"/>
  <c r="D480" i="13"/>
  <c r="M480" i="13" s="1"/>
  <c r="E480" i="13"/>
  <c r="H480" i="13"/>
  <c r="I480" i="13"/>
  <c r="A481" i="13"/>
  <c r="B481" i="13"/>
  <c r="C481" i="13"/>
  <c r="D481" i="13"/>
  <c r="E481" i="13"/>
  <c r="H481" i="13"/>
  <c r="I481" i="13"/>
  <c r="A482" i="13"/>
  <c r="B482" i="13"/>
  <c r="C482" i="13"/>
  <c r="D482" i="13"/>
  <c r="M482" i="13" s="1"/>
  <c r="E482" i="13"/>
  <c r="H482" i="13"/>
  <c r="I482" i="13"/>
  <c r="A483" i="13"/>
  <c r="B483" i="13"/>
  <c r="C483" i="13"/>
  <c r="D483" i="13"/>
  <c r="E483" i="13"/>
  <c r="H483" i="13"/>
  <c r="I483" i="13"/>
  <c r="A484" i="13"/>
  <c r="B484" i="13"/>
  <c r="C484" i="13"/>
  <c r="D484" i="13"/>
  <c r="E484" i="13"/>
  <c r="H484" i="13"/>
  <c r="I484" i="13"/>
  <c r="A485" i="13"/>
  <c r="B485" i="13"/>
  <c r="C485" i="13"/>
  <c r="D485" i="13"/>
  <c r="E485" i="13"/>
  <c r="H485" i="13"/>
  <c r="M485" i="13" s="1"/>
  <c r="I485" i="13"/>
  <c r="A486" i="13"/>
  <c r="B486" i="13"/>
  <c r="C486" i="13"/>
  <c r="D486" i="13"/>
  <c r="E486" i="13"/>
  <c r="H486" i="13"/>
  <c r="I486" i="13"/>
  <c r="A487" i="13"/>
  <c r="B487" i="13"/>
  <c r="C487" i="13"/>
  <c r="D487" i="13"/>
  <c r="E487" i="13"/>
  <c r="H487" i="13"/>
  <c r="I487" i="13"/>
  <c r="A488" i="13"/>
  <c r="B488" i="13"/>
  <c r="C488" i="13"/>
  <c r="D488" i="13"/>
  <c r="E488" i="13"/>
  <c r="H488" i="13"/>
  <c r="I488" i="13"/>
  <c r="A489" i="13"/>
  <c r="B489" i="13"/>
  <c r="C489" i="13"/>
  <c r="D489" i="13"/>
  <c r="E489" i="13"/>
  <c r="H489" i="13"/>
  <c r="I489" i="13"/>
  <c r="A490" i="13"/>
  <c r="B490" i="13"/>
  <c r="C490" i="13"/>
  <c r="D490" i="13"/>
  <c r="M490" i="13" s="1"/>
  <c r="E490" i="13"/>
  <c r="H490" i="13"/>
  <c r="I490" i="13"/>
  <c r="A491" i="13"/>
  <c r="B491" i="13"/>
  <c r="C491" i="13"/>
  <c r="D491" i="13"/>
  <c r="M491" i="13" s="1"/>
  <c r="E491" i="13"/>
  <c r="H491" i="13"/>
  <c r="I491" i="13"/>
  <c r="A492" i="13"/>
  <c r="B492" i="13"/>
  <c r="C492" i="13"/>
  <c r="D492" i="13"/>
  <c r="E492" i="13"/>
  <c r="H492" i="13"/>
  <c r="I492" i="13"/>
  <c r="A493" i="13"/>
  <c r="B493" i="13"/>
  <c r="C493" i="13"/>
  <c r="D493" i="13"/>
  <c r="E493" i="13"/>
  <c r="H493" i="13"/>
  <c r="I493" i="13"/>
  <c r="A494" i="13"/>
  <c r="B494" i="13"/>
  <c r="C494" i="13"/>
  <c r="D494" i="13"/>
  <c r="E494" i="13"/>
  <c r="H494" i="13"/>
  <c r="I494" i="13"/>
  <c r="A495" i="13"/>
  <c r="B495" i="13"/>
  <c r="C495" i="13"/>
  <c r="D495" i="13"/>
  <c r="E495" i="13"/>
  <c r="H495" i="13"/>
  <c r="I495" i="13"/>
  <c r="A496" i="13"/>
  <c r="B496" i="13"/>
  <c r="C496" i="13"/>
  <c r="D496" i="13"/>
  <c r="E496" i="13"/>
  <c r="H496" i="13"/>
  <c r="I496" i="13"/>
  <c r="J496" i="13" s="1"/>
  <c r="A497" i="13"/>
  <c r="B497" i="13"/>
  <c r="C497" i="13"/>
  <c r="D497" i="13"/>
  <c r="M497" i="13" s="1"/>
  <c r="E497" i="13"/>
  <c r="H497" i="13"/>
  <c r="I497" i="13"/>
  <c r="A498" i="13"/>
  <c r="B498" i="13"/>
  <c r="C498" i="13"/>
  <c r="D498" i="13"/>
  <c r="M498" i="13" s="1"/>
  <c r="E498" i="13"/>
  <c r="H498" i="13"/>
  <c r="I498" i="13"/>
  <c r="A499" i="13"/>
  <c r="B499" i="13"/>
  <c r="C499" i="13"/>
  <c r="D499" i="13"/>
  <c r="E499" i="13"/>
  <c r="H499" i="13"/>
  <c r="I499" i="13"/>
  <c r="A500" i="13"/>
  <c r="B500" i="13"/>
  <c r="C500" i="13"/>
  <c r="D500" i="13"/>
  <c r="E500" i="13"/>
  <c r="H500" i="13"/>
  <c r="I500" i="13"/>
  <c r="A501" i="13"/>
  <c r="B501" i="13"/>
  <c r="C501" i="13"/>
  <c r="D501" i="13"/>
  <c r="E501" i="13"/>
  <c r="H501" i="13"/>
  <c r="I501" i="13"/>
  <c r="J501" i="13" s="1"/>
  <c r="M501" i="13"/>
  <c r="F274" i="13" l="1"/>
  <c r="N158" i="13"/>
  <c r="N319" i="13"/>
  <c r="N122" i="13"/>
  <c r="N377" i="13"/>
  <c r="N345" i="13"/>
  <c r="F351" i="13"/>
  <c r="J281" i="13"/>
  <c r="N149" i="13"/>
  <c r="N227" i="13"/>
  <c r="F206" i="13"/>
  <c r="N127" i="13"/>
  <c r="N455" i="13"/>
  <c r="N439" i="13"/>
  <c r="N160" i="13"/>
  <c r="N144" i="13"/>
  <c r="N482" i="13"/>
  <c r="F195" i="13"/>
  <c r="F463" i="13"/>
  <c r="M455" i="13"/>
  <c r="F320" i="13"/>
  <c r="M259" i="13"/>
  <c r="M241" i="13"/>
  <c r="M231" i="13"/>
  <c r="M213" i="13"/>
  <c r="J185" i="13"/>
  <c r="F140" i="13"/>
  <c r="M493" i="13"/>
  <c r="M474" i="13"/>
  <c r="M472" i="13"/>
  <c r="J457" i="13"/>
  <c r="J449" i="13"/>
  <c r="F447" i="13"/>
  <c r="L447" i="13" s="1"/>
  <c r="J441" i="13"/>
  <c r="F423" i="13"/>
  <c r="F415" i="13"/>
  <c r="J401" i="13"/>
  <c r="M398" i="13"/>
  <c r="M378" i="13"/>
  <c r="J348" i="13"/>
  <c r="J340" i="13"/>
  <c r="J332" i="13"/>
  <c r="M329" i="13"/>
  <c r="M295" i="13"/>
  <c r="M289" i="13"/>
  <c r="M287" i="13"/>
  <c r="M269" i="13"/>
  <c r="M253" i="13"/>
  <c r="M251" i="13"/>
  <c r="J217" i="13"/>
  <c r="M207" i="13"/>
  <c r="F205" i="13"/>
  <c r="M204" i="13"/>
  <c r="F193" i="13"/>
  <c r="L193" i="13" s="1"/>
  <c r="J186" i="13"/>
  <c r="J177" i="13"/>
  <c r="M174" i="13"/>
  <c r="M156" i="13"/>
  <c r="J119" i="13"/>
  <c r="J458" i="13"/>
  <c r="J450" i="13"/>
  <c r="M439" i="13"/>
  <c r="J434" i="13"/>
  <c r="J418" i="13"/>
  <c r="M407" i="13"/>
  <c r="J402" i="13"/>
  <c r="M363" i="13"/>
  <c r="M355" i="13"/>
  <c r="M346" i="13"/>
  <c r="F339" i="13"/>
  <c r="M338" i="13"/>
  <c r="J333" i="13"/>
  <c r="J325" i="13"/>
  <c r="F323" i="13"/>
  <c r="F289" i="13"/>
  <c r="M279" i="13"/>
  <c r="F271" i="13"/>
  <c r="F262" i="13"/>
  <c r="J255" i="13"/>
  <c r="L255" i="13" s="1"/>
  <c r="F253" i="13"/>
  <c r="J237" i="13"/>
  <c r="L237" i="13" s="1"/>
  <c r="F234" i="13"/>
  <c r="J219" i="13"/>
  <c r="F216" i="13"/>
  <c r="M205" i="13"/>
  <c r="J178" i="13"/>
  <c r="F110" i="13"/>
  <c r="F102" i="13"/>
  <c r="M457" i="13"/>
  <c r="M449" i="13"/>
  <c r="J384" i="13"/>
  <c r="J376" i="13"/>
  <c r="F219" i="13"/>
  <c r="M218" i="13"/>
  <c r="J211" i="13"/>
  <c r="F209" i="13"/>
  <c r="M197" i="13"/>
  <c r="F160" i="13"/>
  <c r="F128" i="13"/>
  <c r="J498" i="13"/>
  <c r="M476" i="13"/>
  <c r="J386" i="13"/>
  <c r="F367" i="13"/>
  <c r="F359" i="13"/>
  <c r="J344" i="13"/>
  <c r="M341" i="13"/>
  <c r="J336" i="13"/>
  <c r="J328" i="13"/>
  <c r="F309" i="13"/>
  <c r="F283" i="13"/>
  <c r="M282" i="13"/>
  <c r="M273" i="13"/>
  <c r="F247" i="13"/>
  <c r="L247" i="13" s="1"/>
  <c r="J241" i="13"/>
  <c r="F220" i="13"/>
  <c r="J213" i="13"/>
  <c r="F200" i="13"/>
  <c r="F199" i="13"/>
  <c r="L199" i="13" s="1"/>
  <c r="F189" i="13"/>
  <c r="L189" i="13" s="1"/>
  <c r="M188" i="13"/>
  <c r="J181" i="13"/>
  <c r="J173" i="13"/>
  <c r="M144" i="13"/>
  <c r="J107" i="13"/>
  <c r="F461" i="13"/>
  <c r="J378" i="13"/>
  <c r="J370" i="13"/>
  <c r="J362" i="13"/>
  <c r="J354" i="13"/>
  <c r="F335" i="13"/>
  <c r="F318" i="13"/>
  <c r="F310" i="13"/>
  <c r="J303" i="13"/>
  <c r="F285" i="13"/>
  <c r="L285" i="13" s="1"/>
  <c r="F275" i="13"/>
  <c r="J269" i="13"/>
  <c r="F267" i="13"/>
  <c r="F249" i="13"/>
  <c r="F221" i="13"/>
  <c r="F211" i="13"/>
  <c r="F190" i="13"/>
  <c r="J174" i="13"/>
  <c r="F172" i="13"/>
  <c r="F154" i="13"/>
  <c r="F146" i="13"/>
  <c r="F122" i="13"/>
  <c r="F106" i="13"/>
  <c r="N383" i="13"/>
  <c r="N375" i="13"/>
  <c r="N221" i="13"/>
  <c r="N169" i="13"/>
  <c r="F375" i="13"/>
  <c r="N125" i="13"/>
  <c r="N493" i="13"/>
  <c r="N388" i="13"/>
  <c r="N372" i="13"/>
  <c r="N321" i="13"/>
  <c r="F210" i="13"/>
  <c r="N152" i="13"/>
  <c r="N132" i="13"/>
  <c r="N487" i="13"/>
  <c r="N385" i="13"/>
  <c r="N358" i="13"/>
  <c r="N275" i="13"/>
  <c r="M315" i="13"/>
  <c r="M229" i="13"/>
  <c r="M198" i="13"/>
  <c r="M182" i="13"/>
  <c r="M371" i="13"/>
  <c r="M281" i="13"/>
  <c r="M270" i="13"/>
  <c r="M265" i="13"/>
  <c r="M252" i="13"/>
  <c r="M242" i="13"/>
  <c r="M219" i="13"/>
  <c r="M148" i="13"/>
  <c r="M478" i="13"/>
  <c r="M468" i="13"/>
  <c r="M426" i="13"/>
  <c r="M399" i="13"/>
  <c r="M394" i="13"/>
  <c r="M347" i="13"/>
  <c r="M335" i="13"/>
  <c r="M245" i="13"/>
  <c r="M232" i="13"/>
  <c r="M227" i="13"/>
  <c r="M168" i="13"/>
  <c r="M136" i="13"/>
  <c r="J436" i="13"/>
  <c r="M433" i="13"/>
  <c r="M409" i="13"/>
  <c r="M369" i="13"/>
  <c r="J360" i="13"/>
  <c r="F345" i="13"/>
  <c r="M340" i="13"/>
  <c r="F333" i="13"/>
  <c r="L333" i="13" s="1"/>
  <c r="J331" i="13"/>
  <c r="F311" i="13"/>
  <c r="F301" i="13"/>
  <c r="L301" i="13" s="1"/>
  <c r="M291" i="13"/>
  <c r="J289" i="13"/>
  <c r="L289" i="13" s="1"/>
  <c r="F273" i="13"/>
  <c r="J261" i="13"/>
  <c r="M255" i="13"/>
  <c r="J253" i="13"/>
  <c r="F245" i="13"/>
  <c r="F217" i="13"/>
  <c r="L217" i="13" s="1"/>
  <c r="F212" i="13"/>
  <c r="M209" i="13"/>
  <c r="F178" i="13"/>
  <c r="F134" i="13"/>
  <c r="M124" i="13"/>
  <c r="J115" i="13"/>
  <c r="M112" i="13"/>
  <c r="M462" i="13"/>
  <c r="M327" i="13"/>
  <c r="M277" i="13"/>
  <c r="M254" i="13"/>
  <c r="M425" i="13"/>
  <c r="M267" i="13"/>
  <c r="M249" i="13"/>
  <c r="M208" i="13"/>
  <c r="M361" i="13"/>
  <c r="M344" i="13"/>
  <c r="M332" i="13"/>
  <c r="M310" i="13"/>
  <c r="M285" i="13"/>
  <c r="M195" i="13"/>
  <c r="M484" i="13"/>
  <c r="M434" i="13"/>
  <c r="M412" i="13"/>
  <c r="M299" i="13"/>
  <c r="M294" i="13"/>
  <c r="M284" i="13"/>
  <c r="M271" i="13"/>
  <c r="M261" i="13"/>
  <c r="M248" i="13"/>
  <c r="M243" i="13"/>
  <c r="M194" i="13"/>
  <c r="J420" i="13"/>
  <c r="M417" i="13"/>
  <c r="J398" i="13"/>
  <c r="J368" i="13"/>
  <c r="M353" i="13"/>
  <c r="J317" i="13"/>
  <c r="F297" i="13"/>
  <c r="M233" i="13"/>
  <c r="J231" i="13"/>
  <c r="L231" i="13" s="1"/>
  <c r="F197" i="13"/>
  <c r="M142" i="13"/>
  <c r="J123" i="13"/>
  <c r="J111" i="13"/>
  <c r="N349" i="13"/>
  <c r="N346" i="13"/>
  <c r="N322" i="13"/>
  <c r="N294" i="13"/>
  <c r="N235" i="13"/>
  <c r="N225" i="13"/>
  <c r="N193" i="13"/>
  <c r="F493" i="13"/>
  <c r="N334" i="13"/>
  <c r="N332" i="13"/>
  <c r="N124" i="13"/>
  <c r="N387" i="13"/>
  <c r="N342" i="13"/>
  <c r="N283" i="13"/>
  <c r="N495" i="13"/>
  <c r="N353" i="13"/>
  <c r="N255" i="13"/>
  <c r="N135" i="13"/>
  <c r="N490" i="13"/>
  <c r="N391" i="13"/>
  <c r="N273" i="13"/>
  <c r="N263" i="13"/>
  <c r="N121" i="13"/>
  <c r="N330" i="13"/>
  <c r="N305" i="13"/>
  <c r="N250" i="13"/>
  <c r="N216" i="13"/>
  <c r="N203" i="13"/>
  <c r="N187" i="13"/>
  <c r="N177" i="13"/>
  <c r="N147" i="13"/>
  <c r="N389" i="13"/>
  <c r="N338" i="13"/>
  <c r="N315" i="13"/>
  <c r="N290" i="13"/>
  <c r="N157" i="13"/>
  <c r="N131" i="13"/>
  <c r="N151" i="13"/>
  <c r="N265" i="13"/>
  <c r="N501" i="13"/>
  <c r="N494" i="13"/>
  <c r="J466" i="13"/>
  <c r="N438" i="13"/>
  <c r="J431" i="13"/>
  <c r="L431" i="13" s="1"/>
  <c r="J419" i="13"/>
  <c r="N376" i="13"/>
  <c r="N366" i="13"/>
  <c r="N364" i="13"/>
  <c r="N168" i="13"/>
  <c r="N138" i="13"/>
  <c r="N133" i="13"/>
  <c r="F120" i="13"/>
  <c r="N141" i="13"/>
  <c r="N471" i="13"/>
  <c r="N369" i="13"/>
  <c r="N249" i="13"/>
  <c r="J499" i="13"/>
  <c r="J451" i="13"/>
  <c r="F436" i="13"/>
  <c r="L436" i="13" s="1"/>
  <c r="N354" i="13"/>
  <c r="N222" i="13"/>
  <c r="N159" i="13"/>
  <c r="N459" i="13"/>
  <c r="N410" i="13"/>
  <c r="F390" i="13"/>
  <c r="N280" i="13"/>
  <c r="N427" i="13"/>
  <c r="N393" i="13"/>
  <c r="N352" i="13"/>
  <c r="N306" i="13"/>
  <c r="N420" i="13"/>
  <c r="N403" i="13"/>
  <c r="F201" i="13"/>
  <c r="N457" i="13"/>
  <c r="N204" i="13"/>
  <c r="N145" i="13"/>
  <c r="N115" i="13"/>
  <c r="N105" i="13"/>
  <c r="F452" i="13"/>
  <c r="L452" i="13" s="1"/>
  <c r="J445" i="13"/>
  <c r="L445" i="13" s="1"/>
  <c r="N430" i="13"/>
  <c r="N360" i="13"/>
  <c r="N350" i="13"/>
  <c r="N314" i="13"/>
  <c r="N268" i="13"/>
  <c r="J210" i="13"/>
  <c r="J446" i="13"/>
  <c r="J469" i="13"/>
  <c r="N446" i="13"/>
  <c r="N412" i="13"/>
  <c r="J400" i="13"/>
  <c r="J395" i="13"/>
  <c r="J240" i="13"/>
  <c r="N469" i="13"/>
  <c r="J459" i="13"/>
  <c r="N405" i="13"/>
  <c r="N139" i="13"/>
  <c r="N119" i="13"/>
  <c r="N454" i="13"/>
  <c r="J439" i="13"/>
  <c r="N326" i="13"/>
  <c r="F303" i="13"/>
  <c r="N182" i="13"/>
  <c r="N167" i="13"/>
  <c r="J157" i="13"/>
  <c r="J500" i="13"/>
  <c r="J413" i="13"/>
  <c r="N362" i="13"/>
  <c r="J228" i="13"/>
  <c r="F420" i="13"/>
  <c r="L420" i="13" s="1"/>
  <c r="N465" i="13"/>
  <c r="N460" i="13"/>
  <c r="N450" i="13"/>
  <c r="N411" i="13"/>
  <c r="J383" i="13"/>
  <c r="N370" i="13"/>
  <c r="N327" i="13"/>
  <c r="J271" i="13"/>
  <c r="J239" i="13"/>
  <c r="N236" i="13"/>
  <c r="F223" i="13"/>
  <c r="N173" i="13"/>
  <c r="N143" i="13"/>
  <c r="N113" i="13"/>
  <c r="N103" i="13"/>
  <c r="J387" i="13"/>
  <c r="J214" i="13"/>
  <c r="N129" i="13"/>
  <c r="N441" i="13"/>
  <c r="J422" i="13"/>
  <c r="N400" i="13"/>
  <c r="N336" i="13"/>
  <c r="N198" i="13"/>
  <c r="J172" i="13"/>
  <c r="N288" i="13"/>
  <c r="N107" i="13"/>
  <c r="J432" i="13"/>
  <c r="N344" i="13"/>
  <c r="N117" i="13"/>
  <c r="F482" i="13"/>
  <c r="J388" i="13"/>
  <c r="N316" i="13"/>
  <c r="N329" i="13"/>
  <c r="J460" i="13"/>
  <c r="N488" i="13"/>
  <c r="N476" i="13"/>
  <c r="N473" i="13"/>
  <c r="N378" i="13"/>
  <c r="N351" i="13"/>
  <c r="N343" i="13"/>
  <c r="N312" i="13"/>
  <c r="F263" i="13"/>
  <c r="N258" i="13"/>
  <c r="J242" i="13"/>
  <c r="N210" i="13"/>
  <c r="F207" i="13"/>
  <c r="N171" i="13"/>
  <c r="N163" i="13"/>
  <c r="N161" i="13"/>
  <c r="N153" i="13"/>
  <c r="N136" i="13"/>
  <c r="N123" i="13"/>
  <c r="F343" i="13"/>
  <c r="F171" i="13"/>
  <c r="N451" i="13"/>
  <c r="N109" i="13"/>
  <c r="N489" i="13"/>
  <c r="N395" i="13"/>
  <c r="N303" i="13"/>
  <c r="F114" i="13"/>
  <c r="F489" i="13"/>
  <c r="N422" i="13"/>
  <c r="F349" i="13"/>
  <c r="F222" i="13"/>
  <c r="F214" i="13"/>
  <c r="L214" i="13" s="1"/>
  <c r="N230" i="13"/>
  <c r="N137" i="13"/>
  <c r="N432" i="13"/>
  <c r="N408" i="13"/>
  <c r="N324" i="13"/>
  <c r="J286" i="13"/>
  <c r="J490" i="13"/>
  <c r="N475" i="13"/>
  <c r="N425" i="13"/>
  <c r="N260" i="13"/>
  <c r="J215" i="13"/>
  <c r="N170" i="13"/>
  <c r="F500" i="13"/>
  <c r="F501" i="13"/>
  <c r="L501" i="13" s="1"/>
  <c r="J448" i="13"/>
  <c r="J414" i="13"/>
  <c r="F404" i="13"/>
  <c r="N368" i="13"/>
  <c r="N361" i="13"/>
  <c r="N356" i="13"/>
  <c r="N325" i="13"/>
  <c r="F307" i="13"/>
  <c r="L307" i="13" s="1"/>
  <c r="N242" i="13"/>
  <c r="N195" i="13"/>
  <c r="N186" i="13"/>
  <c r="N181" i="13"/>
  <c r="N176" i="13"/>
  <c r="N156" i="13"/>
  <c r="F138" i="13"/>
  <c r="L219" i="13"/>
  <c r="N499" i="13"/>
  <c r="F488" i="13"/>
  <c r="J486" i="13"/>
  <c r="N461" i="13"/>
  <c r="N449" i="13"/>
  <c r="J438" i="13"/>
  <c r="J423" i="13"/>
  <c r="L423" i="13" s="1"/>
  <c r="J406" i="13"/>
  <c r="F398" i="13"/>
  <c r="L398" i="13" s="1"/>
  <c r="N328" i="13"/>
  <c r="N317" i="13"/>
  <c r="N286" i="13"/>
  <c r="J265" i="13"/>
  <c r="L265" i="13" s="1"/>
  <c r="J248" i="13"/>
  <c r="F239" i="13"/>
  <c r="N228" i="13"/>
  <c r="J196" i="13"/>
  <c r="J190" i="13"/>
  <c r="L190" i="13" s="1"/>
  <c r="J187" i="13"/>
  <c r="J184" i="13"/>
  <c r="J176" i="13"/>
  <c r="F159" i="13"/>
  <c r="F126" i="13"/>
  <c r="N401" i="13"/>
  <c r="J497" i="13"/>
  <c r="F457" i="13"/>
  <c r="F428" i="13"/>
  <c r="J421" i="13"/>
  <c r="J416" i="13"/>
  <c r="F401" i="13"/>
  <c r="L401" i="13" s="1"/>
  <c r="J394" i="13"/>
  <c r="F385" i="13"/>
  <c r="N367" i="13"/>
  <c r="N359" i="13"/>
  <c r="N300" i="13"/>
  <c r="J276" i="13"/>
  <c r="N257" i="13"/>
  <c r="J249" i="13"/>
  <c r="L249" i="13" s="1"/>
  <c r="J205" i="13"/>
  <c r="L205" i="13" s="1"/>
  <c r="N190" i="13"/>
  <c r="J171" i="13"/>
  <c r="N166" i="13"/>
  <c r="N155" i="13"/>
  <c r="F132" i="13"/>
  <c r="N130" i="13"/>
  <c r="N497" i="13"/>
  <c r="N458" i="13"/>
  <c r="N426" i="13"/>
  <c r="N421" i="13"/>
  <c r="N416" i="13"/>
  <c r="N404" i="13"/>
  <c r="N399" i="13"/>
  <c r="N394" i="13"/>
  <c r="J337" i="13"/>
  <c r="N331" i="13"/>
  <c r="J324" i="13"/>
  <c r="J321" i="13"/>
  <c r="J308" i="13"/>
  <c r="F305" i="13"/>
  <c r="J300" i="13"/>
  <c r="J284" i="13"/>
  <c r="N276" i="13"/>
  <c r="N271" i="13"/>
  <c r="J263" i="13"/>
  <c r="J221" i="13"/>
  <c r="L221" i="13" s="1"/>
  <c r="N111" i="13"/>
  <c r="N500" i="13"/>
  <c r="J495" i="13"/>
  <c r="J467" i="13"/>
  <c r="N436" i="13"/>
  <c r="J429" i="13"/>
  <c r="J424" i="13"/>
  <c r="N419" i="13"/>
  <c r="N414" i="13"/>
  <c r="N381" i="13"/>
  <c r="N373" i="13"/>
  <c r="N365" i="13"/>
  <c r="N357" i="13"/>
  <c r="F337" i="13"/>
  <c r="F313" i="13"/>
  <c r="F308" i="13"/>
  <c r="N293" i="13"/>
  <c r="J290" i="13"/>
  <c r="J266" i="13"/>
  <c r="F257" i="13"/>
  <c r="L257" i="13" s="1"/>
  <c r="N215" i="13"/>
  <c r="N209" i="13"/>
  <c r="J180" i="13"/>
  <c r="N164" i="13"/>
  <c r="N150" i="13"/>
  <c r="N128" i="13"/>
  <c r="N418" i="13"/>
  <c r="N196" i="13"/>
  <c r="N467" i="13"/>
  <c r="F464" i="13"/>
  <c r="N445" i="13"/>
  <c r="N429" i="13"/>
  <c r="N424" i="13"/>
  <c r="N402" i="13"/>
  <c r="N397" i="13"/>
  <c r="N301" i="13"/>
  <c r="N285" i="13"/>
  <c r="N266" i="13"/>
  <c r="J258" i="13"/>
  <c r="N252" i="13"/>
  <c r="N241" i="13"/>
  <c r="J227" i="13"/>
  <c r="L227" i="13" s="1"/>
  <c r="J195" i="13"/>
  <c r="L195" i="13" s="1"/>
  <c r="N185" i="13"/>
  <c r="N180" i="13"/>
  <c r="N142" i="13"/>
  <c r="F108" i="13"/>
  <c r="N428" i="13"/>
  <c r="F487" i="13"/>
  <c r="N480" i="13"/>
  <c r="N448" i="13"/>
  <c r="J427" i="13"/>
  <c r="N379" i="13"/>
  <c r="N341" i="13"/>
  <c r="N291" i="13"/>
  <c r="N148" i="13"/>
  <c r="N134" i="13"/>
  <c r="N406" i="13"/>
  <c r="N184" i="13"/>
  <c r="F490" i="13"/>
  <c r="F472" i="13"/>
  <c r="J465" i="13"/>
  <c r="N390" i="13"/>
  <c r="N371" i="13"/>
  <c r="N363" i="13"/>
  <c r="N355" i="13"/>
  <c r="J314" i="13"/>
  <c r="J309" i="13"/>
  <c r="L309" i="13" s="1"/>
  <c r="F293" i="13"/>
  <c r="J288" i="13"/>
  <c r="J264" i="13"/>
  <c r="J250" i="13"/>
  <c r="N247" i="13"/>
  <c r="F235" i="13"/>
  <c r="N233" i="13"/>
  <c r="J222" i="13"/>
  <c r="F215" i="13"/>
  <c r="N201" i="13"/>
  <c r="N189" i="13"/>
  <c r="F158" i="13"/>
  <c r="N278" i="13"/>
  <c r="N179" i="13"/>
  <c r="N478" i="13"/>
  <c r="N347" i="13"/>
  <c r="N239" i="13"/>
  <c r="J225" i="13"/>
  <c r="N219" i="13"/>
  <c r="N213" i="13"/>
  <c r="J207" i="13"/>
  <c r="L207" i="13" s="1"/>
  <c r="N165" i="13"/>
  <c r="N162" i="13"/>
  <c r="N154" i="13"/>
  <c r="N140" i="13"/>
  <c r="N126" i="13"/>
  <c r="F470" i="13"/>
  <c r="J468" i="13"/>
  <c r="F465" i="13"/>
  <c r="J430" i="13"/>
  <c r="F379" i="13"/>
  <c r="N320" i="13"/>
  <c r="J312" i="13"/>
  <c r="J280" i="13"/>
  <c r="J256" i="13"/>
  <c r="F167" i="13"/>
  <c r="N146" i="13"/>
  <c r="M359" i="13"/>
  <c r="M325" i="13"/>
  <c r="M274" i="13"/>
  <c r="M280" i="13"/>
  <c r="M401" i="13"/>
  <c r="M345" i="13"/>
  <c r="M333" i="13"/>
  <c r="M293" i="13"/>
  <c r="M228" i="13"/>
  <c r="M178" i="13"/>
  <c r="M146" i="13"/>
  <c r="M128" i="13"/>
  <c r="M381" i="13"/>
  <c r="F455" i="13"/>
  <c r="M450" i="13"/>
  <c r="J442" i="13"/>
  <c r="F441" i="13"/>
  <c r="L441" i="13" s="1"/>
  <c r="J409" i="13"/>
  <c r="J404" i="13"/>
  <c r="J329" i="13"/>
  <c r="M323" i="13"/>
  <c r="M278" i="13"/>
  <c r="F269" i="13"/>
  <c r="L269" i="13" s="1"/>
  <c r="M215" i="13"/>
  <c r="M210" i="13"/>
  <c r="M201" i="13"/>
  <c r="M190" i="13"/>
  <c r="M167" i="13"/>
  <c r="M102" i="13"/>
  <c r="M415" i="13"/>
  <c r="M322" i="13"/>
  <c r="M268" i="13"/>
  <c r="M220" i="13"/>
  <c r="M413" i="13"/>
  <c r="M256" i="13"/>
  <c r="M224" i="13"/>
  <c r="M154" i="13"/>
  <c r="M351" i="13"/>
  <c r="M339" i="13"/>
  <c r="M262" i="13"/>
  <c r="M140" i="13"/>
  <c r="M116" i="13"/>
  <c r="M104" i="13"/>
  <c r="M470" i="13"/>
  <c r="M373" i="13"/>
  <c r="M266" i="13"/>
  <c r="M186" i="13"/>
  <c r="M447" i="13"/>
  <c r="M442" i="13"/>
  <c r="M436" i="13"/>
  <c r="J433" i="13"/>
  <c r="L433" i="13" s="1"/>
  <c r="M428" i="13"/>
  <c r="M396" i="13"/>
  <c r="J382" i="13"/>
  <c r="F371" i="13"/>
  <c r="J366" i="13"/>
  <c r="F363" i="13"/>
  <c r="J358" i="13"/>
  <c r="F355" i="13"/>
  <c r="M331" i="13"/>
  <c r="M326" i="13"/>
  <c r="M313" i="13"/>
  <c r="M305" i="13"/>
  <c r="M301" i="13"/>
  <c r="J299" i="13"/>
  <c r="F287" i="13"/>
  <c r="F281" i="13"/>
  <c r="L281" i="13" s="1"/>
  <c r="M260" i="13"/>
  <c r="F254" i="13"/>
  <c r="F251" i="13"/>
  <c r="J245" i="13"/>
  <c r="M238" i="13"/>
  <c r="F232" i="13"/>
  <c r="F225" i="13"/>
  <c r="L225" i="13" s="1"/>
  <c r="M223" i="13"/>
  <c r="F218" i="13"/>
  <c r="M200" i="13"/>
  <c r="F194" i="13"/>
  <c r="M152" i="13"/>
  <c r="M431" i="13"/>
  <c r="M405" i="13"/>
  <c r="M240" i="13"/>
  <c r="M230" i="13"/>
  <c r="M463" i="13"/>
  <c r="M367" i="13"/>
  <c r="M202" i="13"/>
  <c r="M437" i="13"/>
  <c r="M375" i="13"/>
  <c r="M286" i="13"/>
  <c r="M250" i="13"/>
  <c r="M342" i="13"/>
  <c r="M328" i="13"/>
  <c r="M234" i="13"/>
  <c r="L213" i="13"/>
  <c r="M172" i="13"/>
  <c r="M134" i="13"/>
  <c r="M122" i="13"/>
  <c r="M110" i="13"/>
  <c r="M404" i="13"/>
  <c r="M365" i="13"/>
  <c r="M357" i="13"/>
  <c r="M336" i="13"/>
  <c r="M309" i="13"/>
  <c r="M272" i="13"/>
  <c r="M244" i="13"/>
  <c r="M239" i="13"/>
  <c r="M206" i="13"/>
  <c r="J428" i="13"/>
  <c r="J425" i="13"/>
  <c r="M420" i="13"/>
  <c r="J417" i="13"/>
  <c r="J412" i="13"/>
  <c r="J407" i="13"/>
  <c r="M349" i="13"/>
  <c r="M343" i="13"/>
  <c r="M337" i="13"/>
  <c r="J327" i="13"/>
  <c r="J305" i="13"/>
  <c r="J279" i="13"/>
  <c r="F229" i="13"/>
  <c r="M222" i="13"/>
  <c r="M214" i="13"/>
  <c r="L211" i="13"/>
  <c r="F187" i="13"/>
  <c r="J182" i="13"/>
  <c r="M171" i="13"/>
  <c r="M138" i="13"/>
  <c r="M132" i="13"/>
  <c r="M126" i="13"/>
  <c r="M120" i="13"/>
  <c r="M114" i="13"/>
  <c r="M108" i="13"/>
  <c r="J103" i="13"/>
  <c r="M316" i="13"/>
  <c r="M192" i="13"/>
  <c r="M423" i="13"/>
  <c r="M330" i="13"/>
  <c r="M246" i="13"/>
  <c r="M216" i="13"/>
  <c r="M196" i="13"/>
  <c r="F439" i="13"/>
  <c r="F270" i="13"/>
  <c r="F226" i="13"/>
  <c r="F208" i="13"/>
  <c r="M159" i="13"/>
  <c r="M453" i="13"/>
  <c r="J426" i="13"/>
  <c r="F425" i="13"/>
  <c r="J415" i="13"/>
  <c r="L415" i="13" s="1"/>
  <c r="J410" i="13"/>
  <c r="F407" i="13"/>
  <c r="M377" i="13"/>
  <c r="J372" i="13"/>
  <c r="F369" i="13"/>
  <c r="J364" i="13"/>
  <c r="F361" i="13"/>
  <c r="J356" i="13"/>
  <c r="F353" i="13"/>
  <c r="F347" i="13"/>
  <c r="F341" i="13"/>
  <c r="F327" i="13"/>
  <c r="M324" i="13"/>
  <c r="M302" i="13"/>
  <c r="J297" i="13"/>
  <c r="F282" i="13"/>
  <c r="F279" i="13"/>
  <c r="L279" i="13" s="1"/>
  <c r="M264" i="13"/>
  <c r="M258" i="13"/>
  <c r="F188" i="13"/>
  <c r="F156" i="13"/>
  <c r="M150" i="13"/>
  <c r="F142" i="13"/>
  <c r="F136" i="13"/>
  <c r="F130" i="13"/>
  <c r="F124" i="13"/>
  <c r="F118" i="13"/>
  <c r="F112" i="13"/>
  <c r="N477" i="13"/>
  <c r="N417" i="13"/>
  <c r="F417" i="13"/>
  <c r="F474" i="13"/>
  <c r="N479" i="13"/>
  <c r="F476" i="13"/>
  <c r="N485" i="13"/>
  <c r="N484" i="13"/>
  <c r="N481" i="13"/>
  <c r="F478" i="13"/>
  <c r="J463" i="13"/>
  <c r="L463" i="13" s="1"/>
  <c r="F409" i="13"/>
  <c r="N409" i="13"/>
  <c r="F498" i="13"/>
  <c r="L498" i="13" s="1"/>
  <c r="N483" i="13"/>
  <c r="F480" i="13"/>
  <c r="F467" i="13"/>
  <c r="J464" i="13"/>
  <c r="N491" i="13"/>
  <c r="N413" i="13"/>
  <c r="F413" i="13"/>
  <c r="N398" i="13"/>
  <c r="N492" i="13"/>
  <c r="N496" i="13"/>
  <c r="J492" i="13"/>
  <c r="J487" i="13"/>
  <c r="F485" i="13"/>
  <c r="F484" i="13"/>
  <c r="F468" i="13"/>
  <c r="N486" i="13"/>
  <c r="J484" i="13"/>
  <c r="J483" i="13"/>
  <c r="J482" i="13"/>
  <c r="J481" i="13"/>
  <c r="J480" i="13"/>
  <c r="J479" i="13"/>
  <c r="J478" i="13"/>
  <c r="J477" i="13"/>
  <c r="J476" i="13"/>
  <c r="J475" i="13"/>
  <c r="J474" i="13"/>
  <c r="J473" i="13"/>
  <c r="J472" i="13"/>
  <c r="J471" i="13"/>
  <c r="J470" i="13"/>
  <c r="L470" i="13" s="1"/>
  <c r="N466" i="13"/>
  <c r="N463" i="13"/>
  <c r="F427" i="13"/>
  <c r="F419" i="13"/>
  <c r="N396" i="13"/>
  <c r="F384" i="13"/>
  <c r="L384" i="13" s="1"/>
  <c r="F383" i="13"/>
  <c r="F329" i="13"/>
  <c r="F317" i="13"/>
  <c r="L317" i="13" s="1"/>
  <c r="F316" i="13"/>
  <c r="N313" i="13"/>
  <c r="N309" i="13"/>
  <c r="N308" i="13"/>
  <c r="J306" i="13"/>
  <c r="N297" i="13"/>
  <c r="N287" i="13"/>
  <c r="F278" i="13"/>
  <c r="N277" i="13"/>
  <c r="J275" i="13"/>
  <c r="N267" i="13"/>
  <c r="N259" i="13"/>
  <c r="N251" i="13"/>
  <c r="N244" i="13"/>
  <c r="N243" i="13"/>
  <c r="F236" i="13"/>
  <c r="J235" i="13"/>
  <c r="F230" i="13"/>
  <c r="N229" i="13"/>
  <c r="N224" i="13"/>
  <c r="N223" i="13"/>
  <c r="N218" i="13"/>
  <c r="J216" i="13"/>
  <c r="L216" i="13" s="1"/>
  <c r="J209" i="13"/>
  <c r="L209" i="13" s="1"/>
  <c r="F204" i="13"/>
  <c r="J203" i="13"/>
  <c r="L203" i="13" s="1"/>
  <c r="F198" i="13"/>
  <c r="N197" i="13"/>
  <c r="N192" i="13"/>
  <c r="N191" i="13"/>
  <c r="F186" i="13"/>
  <c r="J443" i="13"/>
  <c r="F412" i="13"/>
  <c r="N392" i="13"/>
  <c r="J390" i="13"/>
  <c r="L390" i="13" s="1"/>
  <c r="J369" i="13"/>
  <c r="J365" i="13"/>
  <c r="L365" i="13" s="1"/>
  <c r="J361" i="13"/>
  <c r="J359" i="13"/>
  <c r="L359" i="13" s="1"/>
  <c r="J353" i="13"/>
  <c r="J349" i="13"/>
  <c r="J347" i="13"/>
  <c r="J345" i="13"/>
  <c r="L345" i="13" s="1"/>
  <c r="J343" i="13"/>
  <c r="J341" i="13"/>
  <c r="J339" i="13"/>
  <c r="L339" i="13" s="1"/>
  <c r="F325" i="13"/>
  <c r="J304" i="13"/>
  <c r="J298" i="13"/>
  <c r="F288" i="13"/>
  <c r="F286" i="13"/>
  <c r="J283" i="13"/>
  <c r="J274" i="13"/>
  <c r="L274" i="13" s="1"/>
  <c r="J273" i="13"/>
  <c r="L273" i="13" s="1"/>
  <c r="F266" i="13"/>
  <c r="L266" i="13" s="1"/>
  <c r="F258" i="13"/>
  <c r="F250" i="13"/>
  <c r="F242" i="13"/>
  <c r="J234" i="13"/>
  <c r="L234" i="13" s="1"/>
  <c r="J233" i="13"/>
  <c r="L233" i="13" s="1"/>
  <c r="F228" i="13"/>
  <c r="J208" i="13"/>
  <c r="J202" i="13"/>
  <c r="L202" i="13" s="1"/>
  <c r="J201" i="13"/>
  <c r="F196" i="13"/>
  <c r="F180" i="13"/>
  <c r="J148" i="13"/>
  <c r="L148" i="13" s="1"/>
  <c r="J140" i="13"/>
  <c r="L140" i="13" s="1"/>
  <c r="J136" i="13"/>
  <c r="J128" i="13"/>
  <c r="L128" i="13" s="1"/>
  <c r="J124" i="13"/>
  <c r="J494" i="13"/>
  <c r="F492" i="13"/>
  <c r="F491" i="13"/>
  <c r="F486" i="13"/>
  <c r="F466" i="13"/>
  <c r="J462" i="13"/>
  <c r="J455" i="13"/>
  <c r="F449" i="13"/>
  <c r="L449" i="13" s="1"/>
  <c r="N443" i="13"/>
  <c r="N442" i="13"/>
  <c r="J440" i="13"/>
  <c r="J437" i="13"/>
  <c r="L437" i="13" s="1"/>
  <c r="N433" i="13"/>
  <c r="F400" i="13"/>
  <c r="F396" i="13"/>
  <c r="F395" i="13"/>
  <c r="J393" i="13"/>
  <c r="J391" i="13"/>
  <c r="J375" i="13"/>
  <c r="L375" i="13" s="1"/>
  <c r="L323" i="13"/>
  <c r="N304" i="13"/>
  <c r="N298" i="13"/>
  <c r="J220" i="13"/>
  <c r="L220" i="13" s="1"/>
  <c r="J188" i="13"/>
  <c r="L178" i="13"/>
  <c r="J149" i="13"/>
  <c r="J144" i="13"/>
  <c r="J143" i="13"/>
  <c r="J141" i="13"/>
  <c r="J139" i="13"/>
  <c r="J137" i="13"/>
  <c r="J135" i="13"/>
  <c r="J133" i="13"/>
  <c r="J131" i="13"/>
  <c r="J129" i="13"/>
  <c r="J127" i="13"/>
  <c r="J125" i="13"/>
  <c r="N462" i="13"/>
  <c r="N444" i="13"/>
  <c r="N440" i="13"/>
  <c r="N339" i="13"/>
  <c r="J335" i="13"/>
  <c r="L335" i="13" s="1"/>
  <c r="N323" i="13"/>
  <c r="J319" i="13"/>
  <c r="J296" i="13"/>
  <c r="N284" i="13"/>
  <c r="J282" i="13"/>
  <c r="N274" i="13"/>
  <c r="J272" i="13"/>
  <c r="N264" i="13"/>
  <c r="N256" i="13"/>
  <c r="N248" i="13"/>
  <c r="L241" i="13"/>
  <c r="N240" i="13"/>
  <c r="N234" i="13"/>
  <c r="J232" i="13"/>
  <c r="J226" i="13"/>
  <c r="L226" i="13" s="1"/>
  <c r="N208" i="13"/>
  <c r="N202" i="13"/>
  <c r="J200" i="13"/>
  <c r="L200" i="13" s="1"/>
  <c r="J194" i="13"/>
  <c r="F179" i="13"/>
  <c r="N178" i="13"/>
  <c r="N174" i="13"/>
  <c r="J156" i="13"/>
  <c r="F494" i="13"/>
  <c r="F462" i="13"/>
  <c r="J456" i="13"/>
  <c r="J453" i="13"/>
  <c r="L453" i="13" s="1"/>
  <c r="F444" i="13"/>
  <c r="L444" i="13" s="1"/>
  <c r="N437" i="13"/>
  <c r="J435" i="13"/>
  <c r="N431" i="13"/>
  <c r="N423" i="13"/>
  <c r="F394" i="13"/>
  <c r="F392" i="13"/>
  <c r="J385" i="13"/>
  <c r="F380" i="13"/>
  <c r="F378" i="13"/>
  <c r="L378" i="13" s="1"/>
  <c r="F376" i="13"/>
  <c r="L376" i="13" s="1"/>
  <c r="N337" i="13"/>
  <c r="F321" i="13"/>
  <c r="N318" i="13"/>
  <c r="F300" i="13"/>
  <c r="L300" i="13" s="1"/>
  <c r="F299" i="13"/>
  <c r="N296" i="13"/>
  <c r="J294" i="13"/>
  <c r="J292" i="13"/>
  <c r="N281" i="13"/>
  <c r="N272" i="13"/>
  <c r="J270" i="13"/>
  <c r="J262" i="13"/>
  <c r="J254" i="13"/>
  <c r="J246" i="13"/>
  <c r="L246" i="13" s="1"/>
  <c r="J238" i="13"/>
  <c r="L238" i="13" s="1"/>
  <c r="N220" i="13"/>
  <c r="N214" i="13"/>
  <c r="J212" i="13"/>
  <c r="J206" i="13"/>
  <c r="L206" i="13" s="1"/>
  <c r="N188" i="13"/>
  <c r="F174" i="13"/>
  <c r="N172" i="13"/>
  <c r="J163" i="13"/>
  <c r="F161" i="13"/>
  <c r="F496" i="13"/>
  <c r="L496" i="13" s="1"/>
  <c r="F495" i="13"/>
  <c r="F460" i="13"/>
  <c r="L460" i="13" s="1"/>
  <c r="F459" i="13"/>
  <c r="L459" i="13" s="1"/>
  <c r="F458" i="13"/>
  <c r="L458" i="13" s="1"/>
  <c r="N456" i="13"/>
  <c r="J454" i="13"/>
  <c r="N435" i="13"/>
  <c r="N434" i="13"/>
  <c r="N415" i="13"/>
  <c r="N407" i="13"/>
  <c r="F388" i="13"/>
  <c r="N335" i="13"/>
  <c r="N292" i="13"/>
  <c r="N289" i="13"/>
  <c r="N282" i="13"/>
  <c r="N279" i="13"/>
  <c r="N269" i="13"/>
  <c r="N261" i="13"/>
  <c r="N253" i="13"/>
  <c r="N245" i="13"/>
  <c r="N237" i="13"/>
  <c r="N232" i="13"/>
  <c r="N231" i="13"/>
  <c r="N226" i="13"/>
  <c r="J224" i="13"/>
  <c r="J218" i="13"/>
  <c r="N205" i="13"/>
  <c r="N200" i="13"/>
  <c r="N199" i="13"/>
  <c r="N194" i="13"/>
  <c r="J192" i="13"/>
  <c r="F173" i="13"/>
  <c r="L173" i="13" s="1"/>
  <c r="J170" i="13"/>
  <c r="J167" i="13"/>
  <c r="F165" i="13"/>
  <c r="F164" i="13"/>
  <c r="F162" i="13"/>
  <c r="J159" i="13"/>
  <c r="N474" i="13"/>
  <c r="N472" i="13"/>
  <c r="N470" i="13"/>
  <c r="N468" i="13"/>
  <c r="N453" i="13"/>
  <c r="N452" i="13"/>
  <c r="N447" i="13"/>
  <c r="F429" i="13"/>
  <c r="L429" i="13" s="1"/>
  <c r="F421" i="13"/>
  <c r="L421" i="13" s="1"/>
  <c r="J411" i="13"/>
  <c r="J408" i="13"/>
  <c r="J405" i="13"/>
  <c r="J403" i="13"/>
  <c r="J396" i="13"/>
  <c r="F386" i="13"/>
  <c r="L386" i="13" s="1"/>
  <c r="N333" i="13"/>
  <c r="F331" i="13"/>
  <c r="J313" i="13"/>
  <c r="N311" i="13"/>
  <c r="N310" i="13"/>
  <c r="J287" i="13"/>
  <c r="J278" i="13"/>
  <c r="J277" i="13"/>
  <c r="L277" i="13" s="1"/>
  <c r="N270" i="13"/>
  <c r="J268" i="13"/>
  <c r="J267" i="13"/>
  <c r="N262" i="13"/>
  <c r="J260" i="13"/>
  <c r="J259" i="13"/>
  <c r="L259" i="13" s="1"/>
  <c r="N254" i="13"/>
  <c r="J252" i="13"/>
  <c r="J251" i="13"/>
  <c r="N246" i="13"/>
  <c r="J244" i="13"/>
  <c r="J243" i="13"/>
  <c r="L243" i="13" s="1"/>
  <c r="N238" i="13"/>
  <c r="J236" i="13"/>
  <c r="J230" i="13"/>
  <c r="J229" i="13"/>
  <c r="F224" i="13"/>
  <c r="J223" i="13"/>
  <c r="N217" i="13"/>
  <c r="N212" i="13"/>
  <c r="N211" i="13"/>
  <c r="N206" i="13"/>
  <c r="J204" i="13"/>
  <c r="J198" i="13"/>
  <c r="J197" i="13"/>
  <c r="F192" i="13"/>
  <c r="J191" i="13"/>
  <c r="L191" i="13" s="1"/>
  <c r="F169" i="13"/>
  <c r="F168" i="13"/>
  <c r="F166" i="13"/>
  <c r="F163" i="13"/>
  <c r="M500" i="13"/>
  <c r="F499" i="13"/>
  <c r="M496" i="13"/>
  <c r="J491" i="13"/>
  <c r="M489" i="13"/>
  <c r="F451" i="13"/>
  <c r="F430" i="13"/>
  <c r="M430" i="13"/>
  <c r="M429" i="13"/>
  <c r="F422" i="13"/>
  <c r="M422" i="13"/>
  <c r="M421" i="13"/>
  <c r="F411" i="13"/>
  <c r="F403" i="13"/>
  <c r="M481" i="13"/>
  <c r="F481" i="13"/>
  <c r="M479" i="13"/>
  <c r="F479" i="13"/>
  <c r="M477" i="13"/>
  <c r="F477" i="13"/>
  <c r="M475" i="13"/>
  <c r="M473" i="13"/>
  <c r="M471" i="13"/>
  <c r="M469" i="13"/>
  <c r="F414" i="13"/>
  <c r="M414" i="13"/>
  <c r="F406" i="13"/>
  <c r="M406" i="13"/>
  <c r="J380" i="13"/>
  <c r="N380" i="13"/>
  <c r="J374" i="13"/>
  <c r="N374" i="13"/>
  <c r="M488" i="13"/>
  <c r="M495" i="13"/>
  <c r="J489" i="13"/>
  <c r="M487" i="13"/>
  <c r="M467" i="13"/>
  <c r="J461" i="13"/>
  <c r="L461" i="13" s="1"/>
  <c r="M461" i="13"/>
  <c r="F446" i="13"/>
  <c r="M446" i="13"/>
  <c r="M445" i="13"/>
  <c r="F397" i="13"/>
  <c r="F454" i="13"/>
  <c r="M454" i="13"/>
  <c r="J102" i="13"/>
  <c r="L102" i="13" s="1"/>
  <c r="N102" i="13"/>
  <c r="M483" i="13"/>
  <c r="F483" i="13"/>
  <c r="M499" i="13"/>
  <c r="F497" i="13"/>
  <c r="M494" i="13"/>
  <c r="J488" i="13"/>
  <c r="L488" i="13" s="1"/>
  <c r="M486" i="13"/>
  <c r="M465" i="13"/>
  <c r="F443" i="13"/>
  <c r="N498" i="13"/>
  <c r="F391" i="13"/>
  <c r="M391" i="13"/>
  <c r="M366" i="13"/>
  <c r="F366" i="13"/>
  <c r="M492" i="13"/>
  <c r="M387" i="13"/>
  <c r="F387" i="13"/>
  <c r="M350" i="13"/>
  <c r="F350" i="13"/>
  <c r="L350" i="13" s="1"/>
  <c r="F438" i="13"/>
  <c r="M438" i="13"/>
  <c r="J493" i="13"/>
  <c r="J485" i="13"/>
  <c r="F435" i="13"/>
  <c r="F382" i="13"/>
  <c r="M382" i="13"/>
  <c r="F475" i="13"/>
  <c r="F473" i="13"/>
  <c r="F471" i="13"/>
  <c r="F469" i="13"/>
  <c r="L469" i="13" s="1"/>
  <c r="F405" i="13"/>
  <c r="J399" i="13"/>
  <c r="M395" i="13"/>
  <c r="F393" i="13"/>
  <c r="J379" i="13"/>
  <c r="J373" i="13"/>
  <c r="L373" i="13" s="1"/>
  <c r="M364" i="13"/>
  <c r="F364" i="13"/>
  <c r="J357" i="13"/>
  <c r="L357" i="13" s="1"/>
  <c r="M348" i="13"/>
  <c r="F348" i="13"/>
  <c r="L348" i="13" s="1"/>
  <c r="F456" i="13"/>
  <c r="F448" i="13"/>
  <c r="F440" i="13"/>
  <c r="F432" i="13"/>
  <c r="F424" i="13"/>
  <c r="F416" i="13"/>
  <c r="F408" i="13"/>
  <c r="F399" i="13"/>
  <c r="J392" i="13"/>
  <c r="J389" i="13"/>
  <c r="L389" i="13" s="1"/>
  <c r="M388" i="13"/>
  <c r="N382" i="13"/>
  <c r="J371" i="13"/>
  <c r="M362" i="13"/>
  <c r="F362" i="13"/>
  <c r="L362" i="13" s="1"/>
  <c r="J355" i="13"/>
  <c r="J311" i="13"/>
  <c r="M459" i="13"/>
  <c r="M451" i="13"/>
  <c r="M443" i="13"/>
  <c r="M435" i="13"/>
  <c r="M427" i="13"/>
  <c r="M419" i="13"/>
  <c r="M411" i="13"/>
  <c r="M385" i="13"/>
  <c r="M374" i="13"/>
  <c r="F374" i="13"/>
  <c r="M360" i="13"/>
  <c r="F360" i="13"/>
  <c r="M456" i="13"/>
  <c r="F450" i="13"/>
  <c r="L450" i="13" s="1"/>
  <c r="M448" i="13"/>
  <c r="F442" i="13"/>
  <c r="M440" i="13"/>
  <c r="F434" i="13"/>
  <c r="M432" i="13"/>
  <c r="F426" i="13"/>
  <c r="M424" i="13"/>
  <c r="F418" i="13"/>
  <c r="L418" i="13" s="1"/>
  <c r="M416" i="13"/>
  <c r="F410" i="13"/>
  <c r="M408" i="13"/>
  <c r="F402" i="13"/>
  <c r="L402" i="13" s="1"/>
  <c r="M400" i="13"/>
  <c r="M397" i="13"/>
  <c r="N386" i="13"/>
  <c r="M379" i="13"/>
  <c r="J377" i="13"/>
  <c r="L377" i="13" s="1"/>
  <c r="M376" i="13"/>
  <c r="J367" i="13"/>
  <c r="M358" i="13"/>
  <c r="F358" i="13"/>
  <c r="J351" i="13"/>
  <c r="J318" i="13"/>
  <c r="L318" i="13" s="1"/>
  <c r="M318" i="13"/>
  <c r="F314" i="13"/>
  <c r="M390" i="13"/>
  <c r="M372" i="13"/>
  <c r="F372" i="13"/>
  <c r="M356" i="13"/>
  <c r="F356" i="13"/>
  <c r="F312" i="13"/>
  <c r="M312" i="13"/>
  <c r="M290" i="13"/>
  <c r="F290" i="13"/>
  <c r="M458" i="13"/>
  <c r="M410" i="13"/>
  <c r="M402" i="13"/>
  <c r="J397" i="13"/>
  <c r="M383" i="13"/>
  <c r="J381" i="13"/>
  <c r="M380" i="13"/>
  <c r="M370" i="13"/>
  <c r="F370" i="13"/>
  <c r="J363" i="13"/>
  <c r="M354" i="13"/>
  <c r="F354" i="13"/>
  <c r="L261" i="13"/>
  <c r="L253" i="13"/>
  <c r="N384" i="13"/>
  <c r="F381" i="13"/>
  <c r="M368" i="13"/>
  <c r="F368" i="13"/>
  <c r="M352" i="13"/>
  <c r="F352" i="13"/>
  <c r="L352" i="13" s="1"/>
  <c r="F319" i="13"/>
  <c r="M319" i="13"/>
  <c r="N295" i="13"/>
  <c r="J295" i="13"/>
  <c r="L295" i="13" s="1"/>
  <c r="J320" i="13"/>
  <c r="L320" i="13" s="1"/>
  <c r="N307" i="13"/>
  <c r="F306" i="13"/>
  <c r="M304" i="13"/>
  <c r="N302" i="13"/>
  <c r="N299" i="13"/>
  <c r="F298" i="13"/>
  <c r="M296" i="13"/>
  <c r="F292" i="13"/>
  <c r="J291" i="13"/>
  <c r="L291" i="13" s="1"/>
  <c r="J183" i="13"/>
  <c r="F143" i="13"/>
  <c r="M143" i="13"/>
  <c r="J322" i="13"/>
  <c r="M321" i="13"/>
  <c r="N183" i="13"/>
  <c r="F170" i="13"/>
  <c r="M170" i="13"/>
  <c r="F151" i="13"/>
  <c r="M151" i="13"/>
  <c r="F127" i="13"/>
  <c r="M127" i="13"/>
  <c r="F322" i="13"/>
  <c r="M314" i="13"/>
  <c r="M306" i="13"/>
  <c r="M298" i="13"/>
  <c r="M292" i="13"/>
  <c r="F185" i="13"/>
  <c r="L185" i="13" s="1"/>
  <c r="M185" i="13"/>
  <c r="F184" i="13"/>
  <c r="M184" i="13"/>
  <c r="J179" i="13"/>
  <c r="M179" i="13"/>
  <c r="F111" i="13"/>
  <c r="M111" i="13"/>
  <c r="F346" i="13"/>
  <c r="L346" i="13" s="1"/>
  <c r="F344" i="13"/>
  <c r="F342" i="13"/>
  <c r="L342" i="13" s="1"/>
  <c r="F340" i="13"/>
  <c r="F338" i="13"/>
  <c r="L338" i="13" s="1"/>
  <c r="F336" i="13"/>
  <c r="L336" i="13" s="1"/>
  <c r="F334" i="13"/>
  <c r="L334" i="13" s="1"/>
  <c r="F332" i="13"/>
  <c r="L332" i="13" s="1"/>
  <c r="F330" i="13"/>
  <c r="L330" i="13" s="1"/>
  <c r="F328" i="13"/>
  <c r="L328" i="13" s="1"/>
  <c r="F326" i="13"/>
  <c r="L326" i="13" s="1"/>
  <c r="F324" i="13"/>
  <c r="F315" i="13"/>
  <c r="L315" i="13" s="1"/>
  <c r="J310" i="13"/>
  <c r="L310" i="13" s="1"/>
  <c r="J302" i="13"/>
  <c r="L302" i="13" s="1"/>
  <c r="F294" i="13"/>
  <c r="J293" i="13"/>
  <c r="F284" i="13"/>
  <c r="F280" i="13"/>
  <c r="F276" i="13"/>
  <c r="F272" i="13"/>
  <c r="F268" i="13"/>
  <c r="F264" i="13"/>
  <c r="F260" i="13"/>
  <c r="F256" i="13"/>
  <c r="F252" i="13"/>
  <c r="F248" i="13"/>
  <c r="L248" i="13" s="1"/>
  <c r="F244" i="13"/>
  <c r="F240" i="13"/>
  <c r="F182" i="13"/>
  <c r="J175" i="13"/>
  <c r="M311" i="13"/>
  <c r="M308" i="13"/>
  <c r="M300" i="13"/>
  <c r="M288" i="13"/>
  <c r="N175" i="13"/>
  <c r="J316" i="13"/>
  <c r="F304" i="13"/>
  <c r="F296" i="13"/>
  <c r="F177" i="13"/>
  <c r="L177" i="13" s="1"/>
  <c r="M177" i="13"/>
  <c r="F176" i="13"/>
  <c r="M176" i="13"/>
  <c r="J169" i="13"/>
  <c r="J118" i="13"/>
  <c r="N118" i="13"/>
  <c r="F181" i="13"/>
  <c r="J165" i="13"/>
  <c r="J161" i="13"/>
  <c r="L156" i="13"/>
  <c r="F141" i="13"/>
  <c r="M141" i="13"/>
  <c r="J134" i="13"/>
  <c r="L134" i="13" s="1"/>
  <c r="F125" i="13"/>
  <c r="M125" i="13"/>
  <c r="J116" i="13"/>
  <c r="L116" i="13" s="1"/>
  <c r="N116" i="13"/>
  <c r="F109" i="13"/>
  <c r="L109" i="13" s="1"/>
  <c r="M109" i="13"/>
  <c r="J168" i="13"/>
  <c r="L168" i="13" s="1"/>
  <c r="J164" i="13"/>
  <c r="J160" i="13"/>
  <c r="L160" i="13" s="1"/>
  <c r="F157" i="13"/>
  <c r="M157" i="13"/>
  <c r="J155" i="13"/>
  <c r="J154" i="13"/>
  <c r="L154" i="13" s="1"/>
  <c r="F149" i="13"/>
  <c r="L149" i="13" s="1"/>
  <c r="M149" i="13"/>
  <c r="J147" i="13"/>
  <c r="J146" i="13"/>
  <c r="F139" i="13"/>
  <c r="M139" i="13"/>
  <c r="J132" i="13"/>
  <c r="F123" i="13"/>
  <c r="L123" i="13" s="1"/>
  <c r="M123" i="13"/>
  <c r="J114" i="13"/>
  <c r="N114" i="13"/>
  <c r="F107" i="13"/>
  <c r="L107" i="13" s="1"/>
  <c r="M107" i="13"/>
  <c r="F183" i="13"/>
  <c r="M181" i="13"/>
  <c r="F175" i="13"/>
  <c r="M173" i="13"/>
  <c r="F137" i="13"/>
  <c r="M137" i="13"/>
  <c r="J130" i="13"/>
  <c r="F121" i="13"/>
  <c r="L121" i="13" s="1"/>
  <c r="M121" i="13"/>
  <c r="J112" i="13"/>
  <c r="N112" i="13"/>
  <c r="F105" i="13"/>
  <c r="L105" i="13" s="1"/>
  <c r="M105" i="13"/>
  <c r="M166" i="13"/>
  <c r="M162" i="13"/>
  <c r="M158" i="13"/>
  <c r="F155" i="13"/>
  <c r="M155" i="13"/>
  <c r="J153" i="13"/>
  <c r="J152" i="13"/>
  <c r="F147" i="13"/>
  <c r="M147" i="13"/>
  <c r="J145" i="13"/>
  <c r="F135" i="13"/>
  <c r="M135" i="13"/>
  <c r="F119" i="13"/>
  <c r="L119" i="13" s="1"/>
  <c r="M119" i="13"/>
  <c r="J110" i="13"/>
  <c r="L110" i="13" s="1"/>
  <c r="N110" i="13"/>
  <c r="F103" i="13"/>
  <c r="M103" i="13"/>
  <c r="M175" i="13"/>
  <c r="M169" i="13"/>
  <c r="F152" i="13"/>
  <c r="F144" i="13"/>
  <c r="L144" i="13" s="1"/>
  <c r="J142" i="13"/>
  <c r="F133" i="13"/>
  <c r="M133" i="13"/>
  <c r="J126" i="13"/>
  <c r="F117" i="13"/>
  <c r="L117" i="13" s="1"/>
  <c r="M117" i="13"/>
  <c r="J108" i="13"/>
  <c r="N108" i="13"/>
  <c r="M180" i="13"/>
  <c r="J166" i="13"/>
  <c r="M165" i="13"/>
  <c r="J162" i="13"/>
  <c r="M161" i="13"/>
  <c r="J158" i="13"/>
  <c r="F153" i="13"/>
  <c r="M153" i="13"/>
  <c r="J151" i="13"/>
  <c r="J150" i="13"/>
  <c r="F145" i="13"/>
  <c r="M145" i="13"/>
  <c r="F131" i="13"/>
  <c r="M131" i="13"/>
  <c r="F115" i="13"/>
  <c r="L115" i="13" s="1"/>
  <c r="M115" i="13"/>
  <c r="J106" i="13"/>
  <c r="L106" i="13" s="1"/>
  <c r="N106" i="13"/>
  <c r="F150" i="13"/>
  <c r="J138" i="13"/>
  <c r="F129" i="13"/>
  <c r="M129" i="13"/>
  <c r="J122" i="13"/>
  <c r="L122" i="13" s="1"/>
  <c r="J120" i="13"/>
  <c r="N120" i="13"/>
  <c r="F113" i="13"/>
  <c r="L113" i="13" s="1"/>
  <c r="M113" i="13"/>
  <c r="J104" i="13"/>
  <c r="L104" i="13" s="1"/>
  <c r="N104" i="13"/>
  <c r="I5"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3" i="13"/>
  <c r="L351" i="13" l="1"/>
  <c r="L275" i="13"/>
  <c r="L296" i="13"/>
  <c r="L434" i="13"/>
  <c r="L457" i="13"/>
  <c r="L370" i="13"/>
  <c r="L367" i="13"/>
  <c r="L186" i="13"/>
  <c r="L172" i="13"/>
  <c r="L174" i="13"/>
  <c r="L472" i="13"/>
  <c r="L262" i="13"/>
  <c r="L283" i="13"/>
  <c r="L271" i="13"/>
  <c r="L303" i="13"/>
  <c r="L210" i="13"/>
  <c r="L412" i="13"/>
  <c r="L146" i="13"/>
  <c r="L267" i="13"/>
  <c r="L340" i="13"/>
  <c r="L197" i="13"/>
  <c r="L325" i="13"/>
  <c r="L344" i="13"/>
  <c r="L228" i="13"/>
  <c r="L354" i="13"/>
  <c r="L360" i="13"/>
  <c r="L181" i="13"/>
  <c r="L424" i="13"/>
  <c r="L180" i="13"/>
  <c r="L474" i="13"/>
  <c r="L417" i="13"/>
  <c r="L111" i="13"/>
  <c r="L223" i="13"/>
  <c r="L331" i="13"/>
  <c r="L311" i="13"/>
  <c r="L201" i="13"/>
  <c r="L276" i="13"/>
  <c r="L443" i="13"/>
  <c r="L212" i="13"/>
  <c r="L286" i="13"/>
  <c r="L297" i="13"/>
  <c r="L485" i="13"/>
  <c r="L493" i="13"/>
  <c r="L152" i="13"/>
  <c r="L368" i="13"/>
  <c r="L438" i="13"/>
  <c r="L413" i="13"/>
  <c r="L245" i="13"/>
  <c r="L490" i="13"/>
  <c r="L337" i="13"/>
  <c r="L171" i="13"/>
  <c r="L263" i="13"/>
  <c r="L157" i="13"/>
  <c r="L240" i="13"/>
  <c r="L363" i="13"/>
  <c r="L343" i="13"/>
  <c r="L130" i="13"/>
  <c r="L495" i="13"/>
  <c r="L196" i="13"/>
  <c r="L222" i="13"/>
  <c r="L388" i="13"/>
  <c r="L371" i="13"/>
  <c r="L349" i="13"/>
  <c r="L482" i="13"/>
  <c r="L239" i="13"/>
  <c r="L414" i="13"/>
  <c r="L159" i="13"/>
  <c r="L313" i="13"/>
  <c r="L114" i="13"/>
  <c r="L132" i="13"/>
  <c r="L158" i="13"/>
  <c r="L385" i="13"/>
  <c r="L183" i="13"/>
  <c r="L268" i="13"/>
  <c r="L473" i="13"/>
  <c r="L380" i="13"/>
  <c r="L451" i="13"/>
  <c r="L489" i="13"/>
  <c r="L500" i="13"/>
  <c r="L487" i="13"/>
  <c r="L448" i="13"/>
  <c r="L419" i="13"/>
  <c r="L364" i="13"/>
  <c r="L366" i="13"/>
  <c r="L406" i="13"/>
  <c r="L422" i="13"/>
  <c r="L264" i="13"/>
  <c r="L475" i="13"/>
  <c r="L353" i="13"/>
  <c r="L120" i="13"/>
  <c r="L184" i="13"/>
  <c r="L382" i="13"/>
  <c r="L287" i="13"/>
  <c r="L299" i="13"/>
  <c r="L208" i="13"/>
  <c r="L407" i="13"/>
  <c r="L465" i="13"/>
  <c r="L242" i="13"/>
  <c r="L316" i="13"/>
  <c r="L324" i="13"/>
  <c r="L466" i="13"/>
  <c r="L439" i="13"/>
  <c r="L428" i="13"/>
  <c r="L176" i="13"/>
  <c r="L356" i="13"/>
  <c r="L499" i="13"/>
  <c r="L251" i="13"/>
  <c r="L194" i="13"/>
  <c r="L492" i="13"/>
  <c r="L394" i="13"/>
  <c r="L167" i="13"/>
  <c r="L416" i="13"/>
  <c r="L187" i="13"/>
  <c r="L108" i="13"/>
  <c r="L103" i="13"/>
  <c r="L432" i="13"/>
  <c r="L393" i="13"/>
  <c r="L497" i="13"/>
  <c r="L254" i="13"/>
  <c r="L395" i="13"/>
  <c r="L486" i="13"/>
  <c r="L256" i="13"/>
  <c r="L131" i="13"/>
  <c r="L442" i="13"/>
  <c r="L341" i="13"/>
  <c r="L314" i="13"/>
  <c r="L379" i="13"/>
  <c r="L435" i="13"/>
  <c r="L138" i="13"/>
  <c r="L182" i="13"/>
  <c r="L284" i="13"/>
  <c r="L170" i="13"/>
  <c r="L391" i="13"/>
  <c r="L483" i="13"/>
  <c r="L400" i="13"/>
  <c r="L427" i="13"/>
  <c r="L478" i="13"/>
  <c r="L392" i="13"/>
  <c r="L387" i="13"/>
  <c r="L292" i="13"/>
  <c r="L383" i="13"/>
  <c r="L215" i="13"/>
  <c r="L446" i="13"/>
  <c r="L137" i="13"/>
  <c r="L141" i="13"/>
  <c r="L293" i="13"/>
  <c r="L312" i="13"/>
  <c r="L188" i="13"/>
  <c r="L288" i="13"/>
  <c r="L329" i="13"/>
  <c r="L308" i="13"/>
  <c r="L280" i="13"/>
  <c r="L430" i="13"/>
  <c r="L164" i="13"/>
  <c r="L481" i="13"/>
  <c r="L204" i="13"/>
  <c r="L270" i="13"/>
  <c r="L404" i="13"/>
  <c r="L361" i="13"/>
  <c r="L235" i="13"/>
  <c r="L369" i="13"/>
  <c r="L218" i="13"/>
  <c r="L229" i="13"/>
  <c r="L305" i="13"/>
  <c r="L321" i="13"/>
  <c r="L124" i="13"/>
  <c r="L163" i="13"/>
  <c r="L250" i="13"/>
  <c r="L147" i="13"/>
  <c r="L258" i="13"/>
  <c r="L464" i="13"/>
  <c r="L327" i="13"/>
  <c r="L294" i="13"/>
  <c r="L319" i="13"/>
  <c r="L468" i="13"/>
  <c r="L467" i="13"/>
  <c r="L142" i="13"/>
  <c r="L425" i="13"/>
  <c r="L129" i="13"/>
  <c r="L179" i="13"/>
  <c r="L462" i="13"/>
  <c r="L484" i="13"/>
  <c r="L480" i="13"/>
  <c r="L476" i="13"/>
  <c r="L290" i="13"/>
  <c r="L126" i="13"/>
  <c r="L403" i="13"/>
  <c r="L396" i="13"/>
  <c r="L133" i="13"/>
  <c r="L491" i="13"/>
  <c r="L411" i="13"/>
  <c r="L161" i="13"/>
  <c r="L322" i="13"/>
  <c r="L358" i="13"/>
  <c r="L410" i="13"/>
  <c r="L135" i="13"/>
  <c r="L145" i="13"/>
  <c r="L355" i="13"/>
  <c r="L232" i="13"/>
  <c r="L455" i="13"/>
  <c r="L409" i="13"/>
  <c r="L139" i="13"/>
  <c r="L282" i="13"/>
  <c r="L244" i="13"/>
  <c r="L306" i="13"/>
  <c r="L198" i="13"/>
  <c r="L477" i="13"/>
  <c r="L118" i="13"/>
  <c r="L272" i="13"/>
  <c r="L372" i="13"/>
  <c r="L440" i="13"/>
  <c r="L347" i="13"/>
  <c r="L162" i="13"/>
  <c r="L304" i="13"/>
  <c r="L136" i="13"/>
  <c r="L112" i="13"/>
  <c r="L151" i="13"/>
  <c r="L298" i="13"/>
  <c r="L426" i="13"/>
  <c r="L374" i="13"/>
  <c r="L236" i="13"/>
  <c r="L405" i="13"/>
  <c r="L471" i="13"/>
  <c r="L454" i="13"/>
  <c r="L479" i="13"/>
  <c r="L166" i="13"/>
  <c r="L155" i="13"/>
  <c r="L456" i="13"/>
  <c r="L494" i="13"/>
  <c r="L230" i="13"/>
  <c r="L252" i="13"/>
  <c r="L127" i="13"/>
  <c r="L381" i="13"/>
  <c r="L399" i="13"/>
  <c r="L224" i="13"/>
  <c r="L125" i="13"/>
  <c r="L165" i="13"/>
  <c r="L408" i="13"/>
  <c r="L192" i="13"/>
  <c r="L278" i="13"/>
  <c r="L169" i="13"/>
  <c r="L153" i="13"/>
  <c r="L260" i="13"/>
  <c r="L143" i="13"/>
  <c r="L175" i="13"/>
  <c r="L397" i="13"/>
  <c r="L150" i="13"/>
  <c r="I4" i="13" l="1"/>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E4" i="13"/>
  <c r="N4" i="13" s="1"/>
  <c r="E5" i="13"/>
  <c r="N5" i="13" s="1"/>
  <c r="E6" i="13"/>
  <c r="N6" i="13" s="1"/>
  <c r="E7" i="13"/>
  <c r="N7" i="13" s="1"/>
  <c r="E8" i="13"/>
  <c r="N8" i="13" s="1"/>
  <c r="E9" i="13"/>
  <c r="N9" i="13" s="1"/>
  <c r="E10" i="13"/>
  <c r="N10" i="13" s="1"/>
  <c r="E11" i="13"/>
  <c r="N11" i="13" s="1"/>
  <c r="E12" i="13"/>
  <c r="E13" i="13"/>
  <c r="N13" i="13" s="1"/>
  <c r="E14" i="13"/>
  <c r="N14" i="13" s="1"/>
  <c r="E15" i="13"/>
  <c r="E16" i="13"/>
  <c r="E17" i="13"/>
  <c r="N17" i="13" s="1"/>
  <c r="E18" i="13"/>
  <c r="E19" i="13"/>
  <c r="N19" i="13" s="1"/>
  <c r="E20" i="13"/>
  <c r="E21" i="13"/>
  <c r="N21" i="13" s="1"/>
  <c r="E22" i="13"/>
  <c r="N22" i="13" s="1"/>
  <c r="E23" i="13"/>
  <c r="N23" i="13" s="1"/>
  <c r="E24" i="13"/>
  <c r="N24" i="13" s="1"/>
  <c r="E25" i="13"/>
  <c r="N25" i="13" s="1"/>
  <c r="E26" i="13"/>
  <c r="E27" i="13"/>
  <c r="E28" i="13"/>
  <c r="E29" i="13"/>
  <c r="N29" i="13" s="1"/>
  <c r="E30" i="13"/>
  <c r="N30" i="13" s="1"/>
  <c r="E31" i="13"/>
  <c r="N31" i="13" s="1"/>
  <c r="E32" i="13"/>
  <c r="N32" i="13" s="1"/>
  <c r="E33" i="13"/>
  <c r="N33" i="13" s="1"/>
  <c r="E34" i="13"/>
  <c r="E35" i="13"/>
  <c r="N35" i="13" s="1"/>
  <c r="E36" i="13"/>
  <c r="E37" i="13"/>
  <c r="N37" i="13" s="1"/>
  <c r="E38" i="13"/>
  <c r="E39" i="13"/>
  <c r="E40" i="13"/>
  <c r="E41" i="13"/>
  <c r="N41" i="13" s="1"/>
  <c r="E42" i="13"/>
  <c r="E43" i="13"/>
  <c r="N43" i="13" s="1"/>
  <c r="E44" i="13"/>
  <c r="E45" i="13"/>
  <c r="N45" i="13" s="1"/>
  <c r="E46" i="13"/>
  <c r="N46" i="13" s="1"/>
  <c r="E47" i="13"/>
  <c r="N47" i="13" s="1"/>
  <c r="E48" i="13"/>
  <c r="N48" i="13" s="1"/>
  <c r="E49" i="13"/>
  <c r="N49" i="13" s="1"/>
  <c r="E50" i="13"/>
  <c r="E51" i="13"/>
  <c r="E52" i="13"/>
  <c r="E53" i="13"/>
  <c r="N53" i="13" s="1"/>
  <c r="E54" i="13"/>
  <c r="N54" i="13" s="1"/>
  <c r="E55" i="13"/>
  <c r="N55" i="13" s="1"/>
  <c r="E56" i="13"/>
  <c r="N56" i="13" s="1"/>
  <c r="E57" i="13"/>
  <c r="N57" i="13" s="1"/>
  <c r="E58" i="13"/>
  <c r="E59" i="13"/>
  <c r="N59" i="13" s="1"/>
  <c r="E60" i="13"/>
  <c r="E61" i="13"/>
  <c r="N61" i="13" s="1"/>
  <c r="E62" i="13"/>
  <c r="N62" i="13" s="1"/>
  <c r="E63" i="13"/>
  <c r="E64" i="13"/>
  <c r="E65" i="13"/>
  <c r="N65" i="13" s="1"/>
  <c r="E66" i="13"/>
  <c r="E67" i="13"/>
  <c r="N67" i="13" s="1"/>
  <c r="E68" i="13"/>
  <c r="E69" i="13"/>
  <c r="N69" i="13" s="1"/>
  <c r="E70" i="13"/>
  <c r="N70" i="13" s="1"/>
  <c r="E71" i="13"/>
  <c r="N71" i="13" s="1"/>
  <c r="E72" i="13"/>
  <c r="N72" i="13" s="1"/>
  <c r="E73" i="13"/>
  <c r="N73" i="13" s="1"/>
  <c r="E74" i="13"/>
  <c r="E75" i="13"/>
  <c r="E76" i="13"/>
  <c r="E77" i="13"/>
  <c r="N77" i="13" s="1"/>
  <c r="E78" i="13"/>
  <c r="N78" i="13" s="1"/>
  <c r="E79" i="13"/>
  <c r="N79" i="13" s="1"/>
  <c r="E80" i="13"/>
  <c r="N80" i="13" s="1"/>
  <c r="E81" i="13"/>
  <c r="N81" i="13" s="1"/>
  <c r="E82" i="13"/>
  <c r="E83" i="13"/>
  <c r="N83" i="13" s="1"/>
  <c r="E84" i="13"/>
  <c r="E85" i="13"/>
  <c r="N85" i="13" s="1"/>
  <c r="E86" i="13"/>
  <c r="N86" i="13" s="1"/>
  <c r="E87" i="13"/>
  <c r="E88" i="13"/>
  <c r="E89" i="13"/>
  <c r="N89" i="13" s="1"/>
  <c r="E90" i="13"/>
  <c r="E91" i="13"/>
  <c r="N91" i="13" s="1"/>
  <c r="E92" i="13"/>
  <c r="E93" i="13"/>
  <c r="N93" i="13" s="1"/>
  <c r="E94" i="13"/>
  <c r="N94" i="13" s="1"/>
  <c r="E95" i="13"/>
  <c r="N95" i="13" s="1"/>
  <c r="E96" i="13"/>
  <c r="N96" i="13" s="1"/>
  <c r="E97" i="13"/>
  <c r="N97" i="13" s="1"/>
  <c r="E98" i="13"/>
  <c r="E99" i="13"/>
  <c r="E100" i="13"/>
  <c r="E101" i="13"/>
  <c r="N101" i="13" s="1"/>
  <c r="E3" i="13"/>
  <c r="I3" i="13"/>
  <c r="D3" i="13"/>
  <c r="N92" i="13" l="1"/>
  <c r="N84" i="13"/>
  <c r="N68" i="13"/>
  <c r="N60" i="13"/>
  <c r="N44" i="13"/>
  <c r="N36" i="13"/>
  <c r="N20" i="13"/>
  <c r="N12" i="13"/>
  <c r="N98" i="13"/>
  <c r="N90" i="13"/>
  <c r="N82" i="13"/>
  <c r="N74" i="13"/>
  <c r="N66" i="13"/>
  <c r="N58" i="13"/>
  <c r="N50" i="13"/>
  <c r="N42" i="13"/>
  <c r="N34" i="13"/>
  <c r="N26" i="13"/>
  <c r="N18" i="13"/>
  <c r="N3" i="13"/>
  <c r="N38" i="13"/>
  <c r="N88" i="13"/>
  <c r="N76" i="13"/>
  <c r="N64" i="13"/>
  <c r="N52" i="13"/>
  <c r="N40" i="13"/>
  <c r="N28" i="13"/>
  <c r="N16" i="13"/>
  <c r="N100" i="13"/>
  <c r="N99" i="13"/>
  <c r="N87" i="13"/>
  <c r="N75" i="13"/>
  <c r="N63" i="13"/>
  <c r="N51" i="13"/>
  <c r="N39" i="13"/>
  <c r="N27" i="13"/>
  <c r="N15"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3" i="13"/>
  <c r="M3" i="13" s="1"/>
  <c r="D4" i="13"/>
  <c r="M4" i="13" s="1"/>
  <c r="D5" i="13"/>
  <c r="D6" i="13"/>
  <c r="M6" i="13" s="1"/>
  <c r="D7" i="13"/>
  <c r="D8" i="13"/>
  <c r="D9" i="13"/>
  <c r="D10" i="13"/>
  <c r="M10" i="13" s="1"/>
  <c r="D11" i="13"/>
  <c r="D12" i="13"/>
  <c r="D13" i="13"/>
  <c r="D14" i="13"/>
  <c r="D15" i="13"/>
  <c r="M15" i="13" s="1"/>
  <c r="D16" i="13"/>
  <c r="M16" i="13" s="1"/>
  <c r="D17" i="13"/>
  <c r="M17" i="13" s="1"/>
  <c r="D18" i="13"/>
  <c r="M18" i="13" s="1"/>
  <c r="D19" i="13"/>
  <c r="D20" i="13"/>
  <c r="D21" i="13"/>
  <c r="D22" i="13"/>
  <c r="M22" i="13" s="1"/>
  <c r="D23" i="13"/>
  <c r="D24" i="13"/>
  <c r="D25" i="13"/>
  <c r="D26" i="13"/>
  <c r="D27" i="13"/>
  <c r="M27" i="13" s="1"/>
  <c r="D28" i="13"/>
  <c r="M28" i="13" s="1"/>
  <c r="D29" i="13"/>
  <c r="D30" i="13"/>
  <c r="M30" i="13" s="1"/>
  <c r="D31" i="13"/>
  <c r="D32" i="13"/>
  <c r="D33" i="13"/>
  <c r="D34" i="13"/>
  <c r="M34" i="13" s="1"/>
  <c r="D35" i="13"/>
  <c r="D36" i="13"/>
  <c r="D37" i="13"/>
  <c r="D38" i="13"/>
  <c r="D39" i="13"/>
  <c r="M39" i="13" s="1"/>
  <c r="D40" i="13"/>
  <c r="M40" i="13" s="1"/>
  <c r="D41" i="13"/>
  <c r="M41" i="13" s="1"/>
  <c r="D42" i="13"/>
  <c r="M42" i="13" s="1"/>
  <c r="D43" i="13"/>
  <c r="D44" i="13"/>
  <c r="D45" i="13"/>
  <c r="D46" i="13"/>
  <c r="M46" i="13" s="1"/>
  <c r="D47" i="13"/>
  <c r="D48" i="13"/>
  <c r="D49" i="13"/>
  <c r="D50" i="13"/>
  <c r="D51" i="13"/>
  <c r="M51" i="13" s="1"/>
  <c r="D52" i="13"/>
  <c r="M52" i="13" s="1"/>
  <c r="D53" i="13"/>
  <c r="D54" i="13"/>
  <c r="M54" i="13" s="1"/>
  <c r="D55" i="13"/>
  <c r="D56" i="13"/>
  <c r="D57" i="13"/>
  <c r="D58" i="13"/>
  <c r="M58" i="13" s="1"/>
  <c r="D59" i="13"/>
  <c r="D60" i="13"/>
  <c r="D61" i="13"/>
  <c r="D62" i="13"/>
  <c r="D63" i="13"/>
  <c r="M63" i="13" s="1"/>
  <c r="D64" i="13"/>
  <c r="M64" i="13" s="1"/>
  <c r="D65" i="13"/>
  <c r="M65" i="13" s="1"/>
  <c r="D66" i="13"/>
  <c r="M66" i="13" s="1"/>
  <c r="D67" i="13"/>
  <c r="D68" i="13"/>
  <c r="D69" i="13"/>
  <c r="D70" i="13"/>
  <c r="M70" i="13" s="1"/>
  <c r="D71" i="13"/>
  <c r="D72" i="13"/>
  <c r="D73" i="13"/>
  <c r="D74" i="13"/>
  <c r="D75" i="13"/>
  <c r="M75" i="13" s="1"/>
  <c r="D76" i="13"/>
  <c r="M76" i="13" s="1"/>
  <c r="D77" i="13"/>
  <c r="D78" i="13"/>
  <c r="M78" i="13" s="1"/>
  <c r="D79" i="13"/>
  <c r="D80" i="13"/>
  <c r="D81" i="13"/>
  <c r="D82" i="13"/>
  <c r="M82" i="13" s="1"/>
  <c r="D83" i="13"/>
  <c r="D84" i="13"/>
  <c r="D85" i="13"/>
  <c r="D86" i="13"/>
  <c r="D87" i="13"/>
  <c r="M87" i="13" s="1"/>
  <c r="D88" i="13"/>
  <c r="M88" i="13" s="1"/>
  <c r="D89" i="13"/>
  <c r="M89" i="13" s="1"/>
  <c r="D90" i="13"/>
  <c r="M90" i="13" s="1"/>
  <c r="D91" i="13"/>
  <c r="D92" i="13"/>
  <c r="D93" i="13"/>
  <c r="D94" i="13"/>
  <c r="M94" i="13" s="1"/>
  <c r="D95" i="13"/>
  <c r="D96" i="13"/>
  <c r="D97" i="13"/>
  <c r="D98" i="13"/>
  <c r="D99" i="13"/>
  <c r="M99" i="13" s="1"/>
  <c r="D100" i="13"/>
  <c r="M100" i="13" s="1"/>
  <c r="D101" i="13"/>
  <c r="M101" i="13" l="1"/>
  <c r="M77" i="13"/>
  <c r="M53" i="13"/>
  <c r="M29" i="13"/>
  <c r="M5" i="13"/>
  <c r="M95" i="13"/>
  <c r="M83" i="13"/>
  <c r="M71" i="13"/>
  <c r="M59" i="13"/>
  <c r="M47" i="13"/>
  <c r="M35" i="13"/>
  <c r="M23" i="13"/>
  <c r="M11" i="13"/>
  <c r="M93" i="13"/>
  <c r="M81" i="13"/>
  <c r="M69" i="13"/>
  <c r="M57" i="13"/>
  <c r="M45" i="13"/>
  <c r="M33" i="13"/>
  <c r="M21" i="13"/>
  <c r="M9" i="13"/>
  <c r="M92" i="13"/>
  <c r="M80" i="13"/>
  <c r="M68" i="13"/>
  <c r="M56" i="13"/>
  <c r="M44" i="13"/>
  <c r="M32" i="13"/>
  <c r="M20" i="13"/>
  <c r="M8" i="13"/>
  <c r="M91" i="13"/>
  <c r="M79" i="13"/>
  <c r="M67" i="13"/>
  <c r="M55" i="13"/>
  <c r="M43" i="13"/>
  <c r="M31" i="13"/>
  <c r="M19" i="13"/>
  <c r="M7" i="13"/>
  <c r="M98" i="13"/>
  <c r="M86" i="13"/>
  <c r="M74" i="13"/>
  <c r="M62" i="13"/>
  <c r="M50" i="13"/>
  <c r="M38" i="13"/>
  <c r="M26" i="13"/>
  <c r="M14" i="13"/>
  <c r="M97" i="13"/>
  <c r="M85" i="13"/>
  <c r="M73" i="13"/>
  <c r="M61" i="13"/>
  <c r="M49" i="13"/>
  <c r="M37" i="13"/>
  <c r="M25" i="13"/>
  <c r="M13" i="13"/>
  <c r="M96" i="13"/>
  <c r="M84" i="13"/>
  <c r="M72" i="13"/>
  <c r="M60" i="13"/>
  <c r="M48" i="13"/>
  <c r="M36" i="13"/>
  <c r="M24" i="13"/>
  <c r="M12" i="13"/>
  <c r="F100" i="13"/>
  <c r="J6" i="13"/>
  <c r="J7" i="13"/>
  <c r="J54" i="13"/>
  <c r="J55" i="13"/>
  <c r="J4" i="13"/>
  <c r="J5"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F44" i="13"/>
  <c r="F45" i="13"/>
  <c r="F9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5" i="13"/>
  <c r="F76" i="13"/>
  <c r="F77" i="13"/>
  <c r="F78" i="13"/>
  <c r="F79" i="13"/>
  <c r="F80" i="13"/>
  <c r="F81" i="13"/>
  <c r="F82" i="13"/>
  <c r="F83" i="13"/>
  <c r="F84" i="13"/>
  <c r="F85" i="13"/>
  <c r="F86" i="13"/>
  <c r="F87" i="13"/>
  <c r="F88" i="13"/>
  <c r="F89" i="13"/>
  <c r="F90" i="13"/>
  <c r="F91" i="13"/>
  <c r="F92" i="13"/>
  <c r="F94" i="13"/>
  <c r="F95" i="13"/>
  <c r="F96" i="13"/>
  <c r="F97" i="13"/>
  <c r="F98" i="13"/>
  <c r="F99" i="13"/>
  <c r="L97" i="13" l="1"/>
  <c r="L84" i="13"/>
  <c r="L71" i="13"/>
  <c r="L59" i="13"/>
  <c r="L47" i="13"/>
  <c r="L33" i="13"/>
  <c r="L9" i="13"/>
  <c r="L96" i="13"/>
  <c r="L83" i="13"/>
  <c r="L70" i="13"/>
  <c r="L58" i="13"/>
  <c r="L46" i="13"/>
  <c r="L32" i="13"/>
  <c r="L20" i="13"/>
  <c r="L8" i="13"/>
  <c r="L82" i="13"/>
  <c r="L94" i="13"/>
  <c r="L81" i="13"/>
  <c r="L68" i="13"/>
  <c r="L56" i="13"/>
  <c r="L42" i="13"/>
  <c r="L30" i="13"/>
  <c r="L18" i="13"/>
  <c r="L6" i="13"/>
  <c r="L90" i="13"/>
  <c r="L80" i="13"/>
  <c r="L55" i="13"/>
  <c r="L29" i="13"/>
  <c r="L92" i="13"/>
  <c r="L67" i="13"/>
  <c r="L41" i="13"/>
  <c r="L17" i="13"/>
  <c r="L91" i="13"/>
  <c r="L79" i="13"/>
  <c r="L66" i="13"/>
  <c r="L54" i="13"/>
  <c r="L40" i="13"/>
  <c r="L28" i="13"/>
  <c r="L16" i="13"/>
  <c r="L53" i="13"/>
  <c r="L64" i="13"/>
  <c r="L52" i="13"/>
  <c r="L26" i="13"/>
  <c r="L88" i="13"/>
  <c r="L76" i="13"/>
  <c r="L44" i="13"/>
  <c r="L50" i="13"/>
  <c r="L78" i="13"/>
  <c r="L98" i="13"/>
  <c r="L85" i="13"/>
  <c r="L72" i="13"/>
  <c r="L60" i="13"/>
  <c r="L34" i="13"/>
  <c r="L22" i="13"/>
  <c r="L10" i="13"/>
  <c r="L100" i="13"/>
  <c r="L4" i="13"/>
  <c r="L21" i="13"/>
  <c r="L95" i="13"/>
  <c r="L69" i="13"/>
  <c r="L57" i="13"/>
  <c r="L43" i="13"/>
  <c r="L31" i="13"/>
  <c r="L19" i="13"/>
  <c r="L7" i="13"/>
  <c r="L5" i="13"/>
  <c r="L65" i="13"/>
  <c r="L39" i="13"/>
  <c r="L27" i="13"/>
  <c r="L15" i="13"/>
  <c r="L93" i="13"/>
  <c r="L89" i="13"/>
  <c r="L77" i="13"/>
  <c r="L38" i="13"/>
  <c r="L14" i="13"/>
  <c r="L45" i="13"/>
  <c r="L63" i="13"/>
  <c r="L51" i="13"/>
  <c r="L37" i="13"/>
  <c r="L25" i="13"/>
  <c r="L13" i="13"/>
  <c r="L75" i="13"/>
  <c r="L36" i="13"/>
  <c r="L12" i="13"/>
  <c r="L87" i="13"/>
  <c r="L62" i="13"/>
  <c r="L24" i="13"/>
  <c r="L99" i="13"/>
  <c r="L86" i="13"/>
  <c r="L73" i="13"/>
  <c r="L61" i="13"/>
  <c r="L49" i="13"/>
  <c r="L35" i="13"/>
  <c r="L23" i="13"/>
  <c r="L11" i="13"/>
  <c r="L48" i="13"/>
  <c r="F3" i="13"/>
  <c r="J3" i="13"/>
  <c r="F101" i="13"/>
  <c r="F74" i="13"/>
  <c r="L74" i="13" l="1"/>
  <c r="L101" i="13"/>
  <c r="L3" i="13"/>
</calcChain>
</file>

<file path=xl/sharedStrings.xml><?xml version="1.0" encoding="utf-8"?>
<sst xmlns="http://schemas.openxmlformats.org/spreadsheetml/2006/main" count="3951" uniqueCount="730">
  <si>
    <t>TypEnreg</t>
  </si>
  <si>
    <t>Code TCCP</t>
  </si>
  <si>
    <t>Code Entreprise</t>
  </si>
  <si>
    <t>Num INSEE</t>
  </si>
  <si>
    <t>Titre</t>
  </si>
  <si>
    <t>Nom</t>
  </si>
  <si>
    <t>Prenom</t>
  </si>
  <si>
    <t>Date Naissance</t>
  </si>
  <si>
    <t>Ville Naissance</t>
  </si>
  <si>
    <t>Salarie</t>
  </si>
  <si>
    <t>Soumis CSG</t>
  </si>
  <si>
    <t>Complement rue</t>
  </si>
  <si>
    <t>Num rue nom rue</t>
  </si>
  <si>
    <t>Localite non distributrice</t>
  </si>
  <si>
    <t>Code Postal</t>
  </si>
  <si>
    <t>Ville</t>
  </si>
  <si>
    <t>Code Pays</t>
  </si>
  <si>
    <t>Email</t>
  </si>
  <si>
    <t>Telephone Domicile</t>
  </si>
  <si>
    <t>Telephone Portable</t>
  </si>
  <si>
    <t>Date Entree</t>
  </si>
  <si>
    <t>Code Etat</t>
  </si>
  <si>
    <t>Montant total Partage de la Valeur</t>
  </si>
  <si>
    <t>CodSupport1</t>
  </si>
  <si>
    <t>VER</t>
  </si>
  <si>
    <t>GPA</t>
  </si>
  <si>
    <t>O</t>
  </si>
  <si>
    <t>A</t>
  </si>
  <si>
    <t>N</t>
  </si>
  <si>
    <t>CodSupport2</t>
  </si>
  <si>
    <t>Exemple &gt;</t>
  </si>
  <si>
    <t>Aide à la saisie &gt;</t>
  </si>
  <si>
    <t>Dupont</t>
  </si>
  <si>
    <t>Jeanne</t>
  </si>
  <si>
    <t>Paris</t>
  </si>
  <si>
    <t>1 rue de la voie</t>
  </si>
  <si>
    <t>Nanterre</t>
  </si>
  <si>
    <t>FR</t>
  </si>
  <si>
    <t>email@mail.fr</t>
  </si>
  <si>
    <t>0601020304</t>
  </si>
  <si>
    <t>0102030405</t>
  </si>
  <si>
    <t xml:space="preserve">Information facultative
Maximum de 10 caractères
</t>
  </si>
  <si>
    <t>Comment remplir le fichier de consultation ?</t>
  </si>
  <si>
    <t>Données à saisir dans cet espace</t>
  </si>
  <si>
    <t xml:space="preserve">Identification entreprise : </t>
  </si>
  <si>
    <t>Code entreprise</t>
  </si>
  <si>
    <t>Nom de l'entreprise</t>
  </si>
  <si>
    <t>Prénom et nom du Correspondant</t>
  </si>
  <si>
    <t xml:space="preserve">E-mail du Correspondant </t>
  </si>
  <si>
    <t>FICHIER DE VERSEMENT
DE LA PRIME DE PARTAGE DE LA VALEUR (PPV)</t>
  </si>
  <si>
    <r>
      <rPr>
        <sz val="10"/>
        <color rgb="FF00B050"/>
        <rFont val="Arial"/>
        <family val="2"/>
      </rPr>
      <t>Information obligatoire</t>
    </r>
    <r>
      <rPr>
        <sz val="10"/>
        <color rgb="FF000000"/>
        <rFont val="Arial"/>
        <family val="2"/>
      </rPr>
      <t xml:space="preserve">
Format JJ/MM/AAA
</t>
    </r>
  </si>
  <si>
    <r>
      <rPr>
        <sz val="10"/>
        <color rgb="FF00B050"/>
        <rFont val="Arial"/>
        <family val="2"/>
      </rPr>
      <t>Information obligatoire</t>
    </r>
    <r>
      <rPr>
        <sz val="10"/>
        <color rgb="FF000000"/>
        <rFont val="Arial"/>
        <family val="2"/>
      </rPr>
      <t xml:space="preserve">
Maximum de 10 caractères
</t>
    </r>
  </si>
  <si>
    <r>
      <rPr>
        <sz val="10"/>
        <color rgb="FF00B050"/>
        <rFont val="Arial"/>
        <family val="2"/>
      </rPr>
      <t>Information obligatoire</t>
    </r>
    <r>
      <rPr>
        <sz val="10"/>
        <color rgb="FF000000"/>
        <rFont val="Arial"/>
        <family val="2"/>
      </rPr>
      <t xml:space="preserve">
Renseignez : 
A pour Actif
P pour Parti
R pour Retraité
D pour Décédé </t>
    </r>
  </si>
  <si>
    <t>Accédez &gt;</t>
  </si>
  <si>
    <r>
      <rPr>
        <sz val="10"/>
        <color rgb="FF00B050"/>
        <rFont val="Arial"/>
        <family val="2"/>
      </rPr>
      <t>Information obligatoire</t>
    </r>
    <r>
      <rPr>
        <sz val="10"/>
        <color rgb="FF000000"/>
        <rFont val="Arial"/>
        <family val="2"/>
      </rPr>
      <t xml:space="preserve">
Date d'entrée dans l'entreprise
Format JJ/MM/AAAA</t>
    </r>
  </si>
  <si>
    <t>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</si>
  <si>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</si>
  <si>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</si>
  <si>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</si>
  <si>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</si>
  <si>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</si>
  <si>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</si>
  <si>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</si>
  <si>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</si>
  <si>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</si>
  <si>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</si>
  <si>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</si>
  <si>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</si>
  <si>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</si>
  <si>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</si>
  <si>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</si>
  <si>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</si>
  <si>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</si>
  <si>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</si>
  <si>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</si>
  <si>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</si>
  <si>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</si>
  <si>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</si>
  <si>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</si>
  <si>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</si>
  <si>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</si>
  <si>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</si>
  <si>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</si>
  <si>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</si>
  <si>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</si>
  <si>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</si>
  <si>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</si>
  <si>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</si>
  <si>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</si>
  <si>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</si>
  <si>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</si>
  <si>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</si>
  <si>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</si>
  <si>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</si>
  <si>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</si>
  <si>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</si>
  <si>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</si>
  <si>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</si>
  <si>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</si>
  <si>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</si>
  <si>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</si>
  <si>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</si>
  <si>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</si>
  <si>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</si>
  <si>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</si>
  <si>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</si>
  <si>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</si>
  <si>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</si>
  <si>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</si>
  <si>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</si>
  <si>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</si>
  <si>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</si>
  <si>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</si>
  <si>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</si>
  <si>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</si>
  <si>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</si>
  <si>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</si>
  <si>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</si>
  <si>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</si>
  <si>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</si>
  <si>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</si>
  <si>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</si>
  <si>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</si>
  <si>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</si>
  <si>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</si>
  <si>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</si>
  <si>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</si>
  <si>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</si>
  <si>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</si>
  <si>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</si>
  <si>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</si>
  <si>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</si>
  <si>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</si>
  <si>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</si>
  <si>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</si>
  <si>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</si>
  <si>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</si>
  <si>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</si>
  <si>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</si>
  <si>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</si>
  <si>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</si>
  <si>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</si>
  <si>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</si>
  <si>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</si>
  <si>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</si>
  <si>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</si>
  <si>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</si>
  <si>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</si>
  <si>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</si>
  <si>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</si>
  <si>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</si>
  <si>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</si>
  <si>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</si>
  <si>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</si>
  <si>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</si>
  <si>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</si>
  <si>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</si>
  <si>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</si>
  <si>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</si>
  <si>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</si>
  <si>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</si>
  <si>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</si>
  <si>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</si>
  <si>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</si>
  <si>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</si>
  <si>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</si>
  <si>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</si>
  <si>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</si>
  <si>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</si>
  <si>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</si>
  <si>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</si>
  <si>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</si>
  <si>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</si>
  <si>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</si>
  <si>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</si>
  <si>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</si>
  <si>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</si>
  <si>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</si>
  <si>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</si>
  <si>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</si>
  <si>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</si>
  <si>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</si>
  <si>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</si>
  <si>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</si>
  <si>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</si>
  <si>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</si>
  <si>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</si>
  <si>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</si>
  <si>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</si>
  <si>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</si>
  <si>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</si>
  <si>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</si>
  <si>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</si>
  <si>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</si>
  <si>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</si>
  <si>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</si>
  <si>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</si>
  <si>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</si>
  <si>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</si>
  <si>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</si>
  <si>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</si>
  <si>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</si>
  <si>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</si>
  <si>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</si>
  <si>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</si>
  <si>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</si>
  <si>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</si>
  <si>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</si>
  <si>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</si>
  <si>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</si>
  <si>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</si>
  <si>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</si>
  <si>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</si>
  <si>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</si>
  <si>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</si>
  <si>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</si>
  <si>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</si>
  <si>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</si>
  <si>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</si>
  <si>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</si>
  <si>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</si>
  <si>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</si>
  <si>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</si>
  <si>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</si>
  <si>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</si>
  <si>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</si>
  <si>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</si>
  <si>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</si>
  <si>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</si>
  <si>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</si>
  <si>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</si>
  <si>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</si>
  <si>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</si>
  <si>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</si>
  <si>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</si>
  <si>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</si>
  <si>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</si>
  <si>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</si>
  <si>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</si>
  <si>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</si>
  <si>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</si>
  <si>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</si>
  <si>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</si>
  <si>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</si>
  <si>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</si>
  <si>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</si>
  <si>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</si>
  <si>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</si>
  <si>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</si>
  <si>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</si>
  <si>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</si>
  <si>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</si>
  <si>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</si>
  <si>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</si>
  <si>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</si>
  <si>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</si>
  <si>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</si>
  <si>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</si>
  <si>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</si>
  <si>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</si>
  <si>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</si>
  <si>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</si>
  <si>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</si>
  <si>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</si>
  <si>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</si>
  <si>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</si>
  <si>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</si>
  <si>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</si>
  <si>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</si>
  <si>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</si>
  <si>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</si>
  <si>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</si>
  <si>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</si>
  <si>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</si>
  <si>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</si>
  <si>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</si>
  <si>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</si>
  <si>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</si>
  <si>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</si>
  <si>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</si>
  <si>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</si>
  <si>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</si>
  <si>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</si>
  <si>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</si>
  <si>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</si>
  <si>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</si>
  <si>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</si>
  <si>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</si>
  <si>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</si>
  <si>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</si>
  <si>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</si>
  <si>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</si>
  <si>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</si>
  <si>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</si>
  <si>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</si>
  <si>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</si>
  <si>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</si>
  <si>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</si>
  <si>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</si>
  <si>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</si>
  <si>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</si>
  <si>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</si>
  <si>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</si>
  <si>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</si>
  <si>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</si>
  <si>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</si>
  <si>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</si>
  <si>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</si>
  <si>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</si>
  <si>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</si>
  <si>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</si>
  <si>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</si>
  <si>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</si>
  <si>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</si>
  <si>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</si>
  <si>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</si>
  <si>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</si>
  <si>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</si>
  <si>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</si>
  <si>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</si>
  <si>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</si>
  <si>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</si>
  <si>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</si>
  <si>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</si>
  <si>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</si>
  <si>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</si>
  <si>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</si>
  <si>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</si>
  <si>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</si>
  <si>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</si>
  <si>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</si>
  <si>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</si>
  <si>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</si>
  <si>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</si>
  <si>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</si>
  <si>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</si>
  <si>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</si>
  <si>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</si>
  <si>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</si>
  <si>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</si>
  <si>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</si>
  <si>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</si>
  <si>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</si>
  <si>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</si>
  <si>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</si>
  <si>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</si>
  <si>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</si>
  <si>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</si>
  <si>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</si>
  <si>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</si>
  <si>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</si>
  <si>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</si>
  <si>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</si>
  <si>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</si>
  <si>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</si>
  <si>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</si>
  <si>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</si>
  <si>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</si>
  <si>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</si>
  <si>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</si>
  <si>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</si>
  <si>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</si>
  <si>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</si>
  <si>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</si>
  <si>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</si>
  <si>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</si>
  <si>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</si>
  <si>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</si>
  <si>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</si>
  <si>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</si>
  <si>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</si>
  <si>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</si>
  <si>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</si>
  <si>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</si>
  <si>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</si>
  <si>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</si>
  <si>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</si>
  <si>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</si>
  <si>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</si>
  <si>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</si>
  <si>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</si>
  <si>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</si>
  <si>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</si>
  <si>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</si>
  <si>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</si>
  <si>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</si>
  <si>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</si>
  <si>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</si>
  <si>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</si>
  <si>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</si>
  <si>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</si>
  <si>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</si>
  <si>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</si>
  <si>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</si>
  <si>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</si>
  <si>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</si>
  <si>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</si>
  <si>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</si>
  <si>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</si>
  <si>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</si>
  <si>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</si>
  <si>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</si>
  <si>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</si>
  <si>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</si>
  <si>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</si>
  <si>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</si>
  <si>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</si>
  <si>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</si>
  <si>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</si>
  <si>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</si>
  <si>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</si>
  <si>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</si>
  <si>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</si>
  <si>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</si>
  <si>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</si>
  <si>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</si>
  <si>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</si>
  <si>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</si>
  <si>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</si>
  <si>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</si>
  <si>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</si>
  <si>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</si>
  <si>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</si>
  <si>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</si>
  <si>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</si>
  <si>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</si>
  <si>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</si>
  <si>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</si>
  <si>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</si>
  <si>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</si>
  <si>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</si>
  <si>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</si>
  <si>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</si>
  <si>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</si>
  <si>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</si>
  <si>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</si>
  <si>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</si>
  <si>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</si>
  <si>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</si>
  <si>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</si>
  <si>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</si>
  <si>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</si>
  <si>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</si>
  <si>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</si>
  <si>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</si>
  <si>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</si>
  <si>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</si>
  <si>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</si>
  <si>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</si>
  <si>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</si>
  <si>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</si>
  <si>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</si>
  <si>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</si>
  <si>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</si>
  <si>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</si>
  <si>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</si>
  <si>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</si>
  <si>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</si>
  <si>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</si>
  <si>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</si>
  <si>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</si>
  <si>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</si>
  <si>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</si>
  <si>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</si>
  <si>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</si>
  <si>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</si>
  <si>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</si>
  <si>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</si>
  <si>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</si>
  <si>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</si>
  <si>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</si>
  <si>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</si>
  <si>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</si>
  <si>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</si>
  <si>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</si>
  <si>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</si>
  <si>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</si>
  <si>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</si>
  <si>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</si>
  <si>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</si>
  <si>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</si>
  <si>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</si>
  <si>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</si>
  <si>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</si>
  <si>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</si>
  <si>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</si>
  <si>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</si>
  <si>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</si>
  <si>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</si>
  <si>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</si>
  <si>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</si>
  <si>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</si>
  <si>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</si>
  <si>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</si>
  <si>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</si>
  <si>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</si>
  <si>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</si>
  <si>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</si>
  <si>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</si>
  <si>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</si>
  <si>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</si>
  <si>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</si>
  <si>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</si>
  <si>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</si>
  <si>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</si>
  <si>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</si>
  <si>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</si>
  <si>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</si>
  <si>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</si>
  <si>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</si>
  <si>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</si>
  <si>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</si>
  <si>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</si>
  <si>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</si>
  <si>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</si>
  <si>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</si>
  <si>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</si>
  <si>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</si>
  <si>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</si>
  <si>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</si>
  <si>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</si>
  <si>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</si>
  <si>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</si>
  <si>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</si>
  <si>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</si>
  <si>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</si>
  <si>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</si>
  <si>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</si>
  <si>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</si>
  <si>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</si>
  <si>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</si>
  <si>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</si>
  <si>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</si>
  <si>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</si>
  <si>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</si>
  <si>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</si>
  <si>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</si>
  <si>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</si>
  <si>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</si>
  <si>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</si>
  <si>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</si>
  <si>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</si>
  <si>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</si>
  <si>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</si>
  <si>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</si>
  <si>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</si>
  <si>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</si>
  <si>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</si>
  <si>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</si>
  <si>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</si>
  <si>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</si>
  <si>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INVESTISSEMENT PEE</t>
  </si>
  <si>
    <t>Choix du profil de Gestion Pilotée</t>
  </si>
  <si>
    <t>INFORMATION ENTREPRISE</t>
  </si>
  <si>
    <t>INFORMATIONS SALARIÉS</t>
  </si>
  <si>
    <t>INVESTISSEMENT PERCOL</t>
  </si>
  <si>
    <t>Profil Prudent Horizon Retraite</t>
  </si>
  <si>
    <t>Etat épargnant</t>
  </si>
  <si>
    <t>P</t>
  </si>
  <si>
    <t>R</t>
  </si>
  <si>
    <t>D</t>
  </si>
  <si>
    <t>CSG/CRDS</t>
  </si>
  <si>
    <t>Salarié/TNS</t>
  </si>
  <si>
    <t>Profil Gestion Pilotée</t>
  </si>
  <si>
    <t>Profil Équilibre Horizon Retraite</t>
  </si>
  <si>
    <t>Profil Dynamique Horizon Retraite</t>
  </si>
  <si>
    <t>Civilité</t>
  </si>
  <si>
    <t>SMIC</t>
  </si>
  <si>
    <r>
      <rPr>
        <sz val="10"/>
        <color rgb="FF00B050"/>
        <rFont val="Arial"/>
        <family val="2"/>
      </rPr>
      <t>Information obligatoire</t>
    </r>
    <r>
      <rPr>
        <sz val="10"/>
        <color rgb="FF000000"/>
        <rFont val="Arial"/>
        <family val="2"/>
      </rPr>
      <t xml:space="preserve">
Maximum de 32 caractères
</t>
    </r>
  </si>
  <si>
    <r>
      <rPr>
        <sz val="10"/>
        <color rgb="FF00B050"/>
        <rFont val="Arial"/>
        <family val="2"/>
      </rPr>
      <t>Information obligatoire</t>
    </r>
    <r>
      <rPr>
        <sz val="10"/>
        <color rgb="FF000000"/>
        <rFont val="Arial"/>
        <family val="2"/>
      </rPr>
      <t xml:space="preserve">
Adresse postale
Maximum de 32 caractères
</t>
    </r>
  </si>
  <si>
    <t xml:space="preserve">Information facultative
Maximum de 32 caractères
</t>
  </si>
  <si>
    <r>
      <rPr>
        <sz val="10"/>
        <color rgb="FF00B050"/>
        <rFont val="Arial"/>
        <family val="2"/>
      </rPr>
      <t>Information obligatoire</t>
    </r>
    <r>
      <rPr>
        <sz val="10"/>
        <color rgb="FF000000"/>
        <rFont val="Arial"/>
        <family val="2"/>
      </rPr>
      <t xml:space="preserve">
Il s'agit de la civilité de l'épargnant, renseignez :
1 pour Monsieur
2 pour Madame</t>
    </r>
  </si>
  <si>
    <r>
      <rPr>
        <sz val="10"/>
        <color rgb="FF00B050"/>
        <rFont val="Arial"/>
        <family val="2"/>
      </rPr>
      <t>Information obligatoire</t>
    </r>
    <r>
      <rPr>
        <sz val="10"/>
        <color rgb="FF000000"/>
        <rFont val="Arial"/>
        <family val="2"/>
      </rPr>
      <t xml:space="preserve">
Code du pays de résidence du bénéficiaire.
Renseignez "FR" pour France. 
Pour les autres codes, consultez l'onglet "Codes pays"</t>
    </r>
  </si>
  <si>
    <t>CodSupport3</t>
  </si>
  <si>
    <t>CodSupport4</t>
  </si>
  <si>
    <t>CodSupport5</t>
  </si>
  <si>
    <t>CodSupport6</t>
  </si>
  <si>
    <t>CodSupport7</t>
  </si>
  <si>
    <t>CodSupport8</t>
  </si>
  <si>
    <r>
      <rPr>
        <sz val="10"/>
        <color rgb="FF00B050"/>
        <rFont val="Arial"/>
        <family val="2"/>
      </rPr>
      <t>Information obligatoire</t>
    </r>
    <r>
      <rPr>
        <sz val="10"/>
        <color rgb="FF000000"/>
        <rFont val="Arial"/>
        <family val="2"/>
      </rPr>
      <t xml:space="preserve">
Numéro de Sécurité Sociale
Sur 13 ou 15 caractères</t>
    </r>
  </si>
  <si>
    <r>
      <rPr>
        <sz val="10"/>
        <color rgb="FF00B050"/>
        <rFont val="Arial"/>
        <family val="2"/>
      </rPr>
      <t>Information obligatoire</t>
    </r>
    <r>
      <rPr>
        <sz val="10"/>
        <color rgb="FF000000"/>
        <rFont val="Arial"/>
        <family val="2"/>
      </rPr>
      <t xml:space="preserve">
Sur 5 caractères
</t>
    </r>
  </si>
  <si>
    <t>Choix du profil de Gestion Pilotée pour le PERCOL</t>
  </si>
  <si>
    <t>TypeProd1</t>
  </si>
  <si>
    <t>PEE</t>
  </si>
  <si>
    <t>PERCOL</t>
  </si>
  <si>
    <t>Montant total ABD</t>
  </si>
  <si>
    <t>Montant SupPPV1</t>
  </si>
  <si>
    <t>Montant SupPPV8</t>
  </si>
  <si>
    <t>Montant SupPPV7</t>
  </si>
  <si>
    <t>Montant SupPPV6</t>
  </si>
  <si>
    <t>Montant SupPPV5</t>
  </si>
  <si>
    <t>Montant SupPPV4</t>
  </si>
  <si>
    <t>Montant SupPPV3</t>
  </si>
  <si>
    <t>Montant SupPPV2</t>
  </si>
  <si>
    <t>Montant  ABD1</t>
  </si>
  <si>
    <t>+ de 50 salariés</t>
  </si>
  <si>
    <t>- de 50 salariés</t>
  </si>
  <si>
    <t>Taille entreprise</t>
  </si>
  <si>
    <t>Abondement</t>
  </si>
  <si>
    <t>Oui</t>
  </si>
  <si>
    <t>Non</t>
  </si>
  <si>
    <t>Informations complémentaires</t>
  </si>
  <si>
    <t>Nombre de salariés dans l'entreprise</t>
  </si>
  <si>
    <t xml:space="preserve">Investissement dans le 
Plan d'Epargne Entreprise (PEE/PEG/PEI)
</t>
  </si>
  <si>
    <t>Montant  ABD2</t>
  </si>
  <si>
    <t>Montant  ABD3</t>
  </si>
  <si>
    <t>Montant  ABD4</t>
  </si>
  <si>
    <t>Montant  ABD5</t>
  </si>
  <si>
    <t>Montant  ABD6</t>
  </si>
  <si>
    <t>Montant  ABD7</t>
  </si>
  <si>
    <t>Montant  ABD8</t>
  </si>
  <si>
    <t>Total à investir</t>
  </si>
  <si>
    <t>Total Abondement</t>
  </si>
  <si>
    <t>Total 
Prime de partage de la Valeur</t>
  </si>
  <si>
    <t>Montant de l'abondement à investir en gestion pilotée</t>
  </si>
  <si>
    <t>Montant à investir en Gestion Pilotée du PERCOL</t>
  </si>
  <si>
    <t>Montant Partage de la Valeur Perco Pilote</t>
  </si>
  <si>
    <t>Commentaires éventuels de l'entreprise</t>
  </si>
  <si>
    <t>Montant de l'abondement</t>
  </si>
  <si>
    <t>Montant de la PPV</t>
  </si>
  <si>
    <r>
      <t xml:space="preserve">Montant à investir dans le fonds 
 </t>
    </r>
    <r>
      <rPr>
        <b/>
        <sz val="10"/>
        <rFont val="Arial"/>
        <family val="2"/>
      </rPr>
      <t>GER Monétaire 1</t>
    </r>
  </si>
  <si>
    <r>
      <t xml:space="preserve">Montant à investir dans le fonds 
 </t>
    </r>
    <r>
      <rPr>
        <b/>
        <sz val="10"/>
        <rFont val="Arial"/>
        <family val="2"/>
      </rPr>
      <t>GER Prudence 1</t>
    </r>
  </si>
  <si>
    <r>
      <t xml:space="preserve">Montant à investir dans le fonds 
 </t>
    </r>
    <r>
      <rPr>
        <b/>
        <sz val="10"/>
        <rFont val="Arial"/>
        <family val="2"/>
      </rPr>
      <t>GER Équilibre 1</t>
    </r>
  </si>
  <si>
    <r>
      <t xml:space="preserve">Montant à investir dans le fonds 
</t>
    </r>
    <r>
      <rPr>
        <b/>
        <sz val="10"/>
        <rFont val="Arial"/>
        <family val="2"/>
      </rPr>
      <t>GER Dynamique 1</t>
    </r>
  </si>
  <si>
    <r>
      <t xml:space="preserve">Montant à investir dans le fonds 
</t>
    </r>
    <r>
      <rPr>
        <b/>
        <sz val="10"/>
        <rFont val="Arial"/>
        <family val="2"/>
      </rPr>
      <t>GER Solidaire 1</t>
    </r>
  </si>
  <si>
    <r>
      <t xml:space="preserve">Montant à investir dans le fonds 
</t>
    </r>
    <r>
      <rPr>
        <b/>
        <sz val="10"/>
        <rFont val="Arial"/>
        <family val="2"/>
      </rPr>
      <t>Finama Actions Internationales 1</t>
    </r>
  </si>
  <si>
    <t xml:space="preserve"> Remplissez le code du fonds et les montants si vous souhaitez ajouter un autre fonds</t>
  </si>
  <si>
    <t>PER</t>
  </si>
  <si>
    <t>Montant Prime de Partage de la Valeur</t>
  </si>
  <si>
    <t>Montant Abondement</t>
  </si>
  <si>
    <t>Montantabd PERCOL</t>
  </si>
  <si>
    <t>Code et nom du fonds</t>
  </si>
  <si>
    <t>004939 - Diversifonds</t>
  </si>
  <si>
    <t>002459 - Fonvical</t>
  </si>
  <si>
    <t>015719 - Oblifonds</t>
  </si>
  <si>
    <t>349192 - PICTET - Multi Asset Global Opportunities P EUR</t>
  </si>
  <si>
    <t>630153 - PICTET - Global Sustainable Credit HP EUR</t>
  </si>
  <si>
    <t>554913 - PICTET - Digital P EUR</t>
  </si>
  <si>
    <t>559557 - PICTET - Timber P EUR</t>
  </si>
  <si>
    <t>435388 - PICTET - Clean Energy P EUR</t>
  </si>
  <si>
    <t>631714 - PICTET - Global Environmental Opportunities P EUR</t>
  </si>
  <si>
    <t>884860 - PICTET - Water P EUR</t>
  </si>
  <si>
    <t>882277 - PICTET - Global Megatrend Selection P EUR</t>
  </si>
  <si>
    <t>982283 - M&amp;G (Lux) Conservative Allocation Fund A EUR Acc</t>
  </si>
  <si>
    <t>724373 - M&amp;G (Lux) Optimal Income Fund A EUR Acc</t>
  </si>
  <si>
    <t>799617 - M&amp;G (Lux) Sustainable Allocation Fund Euro A Acc</t>
  </si>
  <si>
    <t>988058 - M&amp;G (Lux) Dynamic Allocation Fund Euro A Acc</t>
  </si>
  <si>
    <t>107221 - M&amp;G (Lux) Positive Impact A Eur Acc</t>
  </si>
  <si>
    <t>395634 - BSF Sustainable Euro Bond A2 Eur</t>
  </si>
  <si>
    <t>383399 - BGF Global Multi-Asset Income Fund A2</t>
  </si>
  <si>
    <t>795278 - BGF ESG Emerging Markets Bond</t>
  </si>
  <si>
    <t>283533 - BGF Global Allocation E2</t>
  </si>
  <si>
    <t>795781 - BGF ESG Emerging Markets Blended Bond Fund A2 Eur H</t>
  </si>
  <si>
    <t>289902 - BGF Sustainable Energy A2</t>
  </si>
  <si>
    <t>502762 - BGF Euro-Markets A2</t>
  </si>
  <si>
    <t>594748 - DNCA Invest Beyond Alterosa A</t>
  </si>
  <si>
    <t>394235 - DNCA Invest - Eurose A</t>
  </si>
  <si>
    <t>595398 - DNCA Invest - Beyond Semperosa A</t>
  </si>
  <si>
    <t>842267 - ODDO BHF Artificial Intelligence CR-EUR</t>
  </si>
  <si>
    <t>292278 - Magellan (Part C)</t>
  </si>
  <si>
    <t>CodSupport9</t>
  </si>
  <si>
    <t>Montant SupPPV9</t>
  </si>
  <si>
    <t>Montant  ABD9</t>
  </si>
  <si>
    <t>CodSupport10</t>
  </si>
  <si>
    <t>Montant SupPPV10</t>
  </si>
  <si>
    <t>Montant  ABD10</t>
  </si>
  <si>
    <t>CodSupport11</t>
  </si>
  <si>
    <t>Montant SupPPV11</t>
  </si>
  <si>
    <t>Montant  ABD11</t>
  </si>
  <si>
    <t>CodSupport12</t>
  </si>
  <si>
    <t>Montant SupPPV12</t>
  </si>
  <si>
    <t>Montant  ABD12</t>
  </si>
  <si>
    <t>Investissement dans le 
Plan d'Epargne Retraite (PER Collectfif)</t>
  </si>
  <si>
    <t>Martin</t>
  </si>
  <si>
    <t>Données à saisir dans les onglets "Liste des bénéficiaires", "Investissement PEE" et "Investissement PER"</t>
  </si>
  <si>
    <t>Abondement à verser sur la PPV ?</t>
  </si>
  <si>
    <r>
      <rPr>
        <sz val="10"/>
        <color rgb="FF00B050"/>
        <rFont val="Arial"/>
        <family val="2"/>
      </rPr>
      <t>Information obligatoire</t>
    </r>
    <r>
      <rPr>
        <sz val="10"/>
        <color rgb="FF000000"/>
        <rFont val="Arial"/>
        <family val="2"/>
      </rPr>
      <t xml:space="preserve">
Renseignez :
O pour Salarié
</t>
    </r>
  </si>
  <si>
    <t xml:space="preserve">556517  - Groupama Global Disruption </t>
  </si>
  <si>
    <t>288332 - Groupama Euro Credit Short Duration</t>
  </si>
  <si>
    <t>29902 - Groupama Convictions</t>
  </si>
  <si>
    <t>383734 - Groupama Multistrategies</t>
  </si>
  <si>
    <t>953497 - Groupama America Active Equity</t>
  </si>
  <si>
    <t>271528 - Groupama Euro Active Equity</t>
  </si>
  <si>
    <t>413972 - Groupama Global Bonds</t>
  </si>
  <si>
    <t>959612 - Groupama Europe Active Equity</t>
  </si>
  <si>
    <t>722348 - Groupama Global Active Equity</t>
  </si>
  <si>
    <t>450723 - Groupama Euro Credit</t>
  </si>
  <si>
    <t>Code du fonds</t>
  </si>
  <si>
    <t>Date Sortie</t>
  </si>
  <si>
    <t>MONTANT PRIME DANS PEE</t>
  </si>
  <si>
    <t>MONTANT PRIME DANS PER</t>
  </si>
  <si>
    <t>Type de versement</t>
  </si>
  <si>
    <t>type de versement</t>
  </si>
  <si>
    <t>Brut</t>
  </si>
  <si>
    <t>Net</t>
  </si>
  <si>
    <t>Comment calculer la prime de partage de la valeur (PPV) ?</t>
  </si>
  <si>
    <t>Taille de l'entreprise</t>
  </si>
  <si>
    <r>
      <t xml:space="preserve">Montant à investir dans le fonds 
</t>
    </r>
    <r>
      <rPr>
        <b/>
        <sz val="10"/>
        <rFont val="Arial"/>
        <family val="2"/>
      </rPr>
      <t>Groupama Selection PME ETI</t>
    </r>
  </si>
  <si>
    <r>
      <t xml:space="preserve">Montant à investir dans le fonds 
</t>
    </r>
    <r>
      <rPr>
        <b/>
        <sz val="10"/>
        <rFont val="Arial"/>
        <family val="2"/>
      </rPr>
      <t>Finama Épargne Court Terme</t>
    </r>
  </si>
  <si>
    <t>Numéro de Sécurité Sociale</t>
  </si>
  <si>
    <t>BRUT vers NET</t>
  </si>
  <si>
    <t>Montant brut de la PPV</t>
  </si>
  <si>
    <t>Montant net de la PPV</t>
  </si>
  <si>
    <t>NET vers BRUT</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</si>
  <si>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</si>
  <si>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</si>
  <si>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La PPV peut aller jusqu’à 6 000 € (au lieu de 3000 €), par an et par bénéficiaire, à condition qu’il existe dans l’entreprise, au moment du versement :
• un accord d’intéressement et/ou de participation lorsque l’entreprise n’est pas soumise à la participation obligatoire
• un accord d’intéressement lorsqu’elle est soumise à la participation obligatoire</t>
  </si>
  <si>
    <t>La CSG/CRDS de 9,7% s'applique sur la base de 98,25% du montant de la PPV sauf si le bénéficiaire appartient à une entreprise de moins de 50 salariés et perçoit moins de 3 SMIC.
Pour les salariés percevant plus de 4 PASS, la CSG/CRDS s'applique sur 100% de la PPV quelle que soit la taille de l'entreprise.</t>
  </si>
  <si>
    <t>Montant net de la PPV
pour un salarié percevant
entre 3 SMIC et 4 PASS (15 700 €/mois)</t>
  </si>
  <si>
    <t>Montant net de la PPV
pour un salarié percevant
+ de 4 PASS (15 700 €/mois)</t>
  </si>
  <si>
    <r>
      <rPr>
        <sz val="10"/>
        <color rgb="FF00B050"/>
        <rFont val="Arial"/>
        <family val="2"/>
      </rPr>
      <t>Information obligatoire</t>
    </r>
    <r>
      <rPr>
        <sz val="10"/>
        <color rgb="FF000000"/>
        <rFont val="Arial"/>
        <family val="2"/>
      </rPr>
      <t xml:space="preserve">
2 caractères
</t>
    </r>
  </si>
  <si>
    <t>Code département de naissance</t>
  </si>
  <si>
    <t>Code pays de naissance</t>
  </si>
  <si>
    <r>
      <rPr>
        <b/>
        <sz val="9"/>
        <rFont val="Arial"/>
        <family val="2"/>
      </rPr>
      <t xml:space="preserve">1 - Rendez-vous dans les onglets "Investissement PEE" et/ou "Investissement PER"
      </t>
    </r>
    <r>
      <rPr>
        <sz val="9"/>
        <rFont val="Arial"/>
        <family val="2"/>
      </rPr>
      <t xml:space="preserve">afin de renseigner :
      - les informations personnelles de vos salariés
      - le montant de la prime de partage de la valeur par salarié
      - le montant de l'abondement par salarié (le cas échéant)
      -  les choix de placements financiers de vos salariés.
</t>
    </r>
    <r>
      <rPr>
        <b/>
        <sz val="9"/>
        <rFont val="Arial"/>
        <family val="2"/>
      </rPr>
      <t xml:space="preserve">     À noter : Les bénéficiaires doivent être salariés.
     La PPV n'est pas attribuable aux travailleurs non salariés.
</t>
    </r>
    <r>
      <rPr>
        <b/>
        <sz val="9"/>
        <color rgb="FFFF0000"/>
        <rFont val="Arial"/>
        <family val="2"/>
      </rPr>
      <t xml:space="preserve">     </t>
    </r>
    <r>
      <rPr>
        <sz val="9"/>
        <rFont val="Arial"/>
        <family val="2"/>
      </rPr>
      <t xml:space="preserve">
</t>
    </r>
    <r>
      <rPr>
        <b/>
        <sz val="9"/>
        <rFont val="Arial"/>
        <family val="2"/>
      </rPr>
      <t>2 -</t>
    </r>
    <r>
      <rPr>
        <sz val="9"/>
        <rFont val="Arial"/>
        <family val="2"/>
      </rPr>
      <t xml:space="preserve"> </t>
    </r>
    <r>
      <rPr>
        <b/>
        <sz val="9"/>
        <rFont val="Arial"/>
        <family val="2"/>
      </rPr>
      <t>Vérifiez les informations</t>
    </r>
    <r>
      <rPr>
        <sz val="9"/>
        <rFont val="Arial"/>
        <family val="2"/>
      </rPr>
      <t xml:space="preserve"> renseignées dans l'onglet "Synthèse"
</t>
    </r>
    <r>
      <rPr>
        <b/>
        <sz val="9"/>
        <rFont val="Arial"/>
        <family val="2"/>
      </rPr>
      <t>3 -</t>
    </r>
    <r>
      <rPr>
        <sz val="9"/>
        <rFont val="Arial"/>
        <family val="2"/>
      </rPr>
      <t xml:space="preserve"> </t>
    </r>
    <r>
      <rPr>
        <b/>
        <sz val="9"/>
        <rFont val="Arial"/>
        <family val="2"/>
      </rPr>
      <t>Envoyez le fichier complété</t>
    </r>
    <r>
      <rPr>
        <sz val="9"/>
        <rFont val="Arial"/>
        <family val="2"/>
      </rPr>
      <t xml:space="preserve"> à l'adresse suivante :
  </t>
    </r>
    <r>
      <rPr>
        <sz val="9"/>
        <color rgb="FF0A6E46"/>
        <rFont val="Arial"/>
        <family val="2"/>
      </rPr>
      <t xml:space="preserve">    </t>
    </r>
    <r>
      <rPr>
        <b/>
        <sz val="9"/>
        <color rgb="FF0A6E46"/>
        <rFont val="Arial"/>
        <family val="2"/>
      </rPr>
      <t>proentreprise@serviceclient.groupama-es.fr</t>
    </r>
    <r>
      <rPr>
        <sz val="9"/>
        <color rgb="FF0A6E46"/>
        <rFont val="Arial"/>
        <family val="2"/>
      </rPr>
      <t xml:space="preserve">
</t>
    </r>
    <r>
      <rPr>
        <b/>
        <sz val="9"/>
        <rFont val="Arial"/>
        <family val="2"/>
      </rPr>
      <t xml:space="preserve">
4 - Réalisez votre versement</t>
    </r>
    <r>
      <rPr>
        <sz val="9"/>
        <rFont val="Arial"/>
        <family val="2"/>
      </rPr>
      <t xml:space="preserve"> 
</t>
    </r>
    <r>
      <rPr>
        <sz val="9"/>
        <color rgb="FF0A6E46"/>
        <rFont val="Arial"/>
        <family val="2"/>
      </rPr>
      <t xml:space="preserve">
</t>
    </r>
    <r>
      <rPr>
        <b/>
        <sz val="9"/>
        <color rgb="FF0A6E46"/>
        <rFont val="Arial"/>
        <family val="2"/>
      </rPr>
      <t xml:space="preserve">     Par chéque </t>
    </r>
    <r>
      <rPr>
        <sz val="9"/>
        <rFont val="Arial"/>
        <family val="2"/>
      </rPr>
      <t xml:space="preserve">
     à libeller à l’ordre de GROUPAMA ÉPARGNE SALARIALE
     et à envoyer à l'adresse suivante : 
     Groupama Épargne Salariale - Service Clients
     46 rue Jules Méline - 53098 Laval Cedex 9
</t>
    </r>
    <r>
      <rPr>
        <b/>
        <sz val="9"/>
        <color rgb="FF0A6E46"/>
        <rFont val="Arial"/>
        <family val="2"/>
      </rPr>
      <t xml:space="preserve">ou
</t>
    </r>
    <r>
      <rPr>
        <sz val="9"/>
        <color rgb="FF0A6E46"/>
        <rFont val="Arial"/>
        <family val="2"/>
      </rPr>
      <t xml:space="preserve">
</t>
    </r>
    <r>
      <rPr>
        <b/>
        <sz val="9"/>
        <color rgb="FF0A6E46"/>
        <rFont val="Arial"/>
        <family val="2"/>
      </rPr>
      <t xml:space="preserve">     Par virement bancaire
</t>
    </r>
    <r>
      <rPr>
        <sz val="9"/>
        <rFont val="Arial"/>
        <family val="2"/>
      </rPr>
      <t xml:space="preserve">     Contactez-nous par e-mail à l'adresse
     proentreprise@serviceclient.groupama-es.fr
     pour obtenir nos coordonnées bancaires.</t>
    </r>
  </si>
  <si>
    <r>
      <rPr>
        <sz val="10"/>
        <color rgb="FF004028"/>
        <rFont val="Arial"/>
        <family val="2"/>
      </rPr>
      <t>À renseigner en cas de versement d'abondement</t>
    </r>
    <r>
      <rPr>
        <sz val="10"/>
        <color indexed="8"/>
        <rFont val="Arial"/>
        <family val="2"/>
      </rPr>
      <t xml:space="preserve">
Montant de l'abondement net par bénéficiaire dans le PEE
</t>
    </r>
    <r>
      <rPr>
        <sz val="10"/>
        <color rgb="FF000000"/>
        <rFont val="Arial"/>
        <family val="2"/>
      </rPr>
      <t>À noter : Votre entreprise devra calculer et verser l’abondement, qu’elle ait confié ou non le calcul de l’abondement à Groupama Épargne Salariale</t>
    </r>
  </si>
  <si>
    <r>
      <rPr>
        <sz val="10"/>
        <color rgb="FF004028"/>
        <rFont val="Arial"/>
        <family val="2"/>
      </rPr>
      <t>À renseigner en cas de versement d'abondement</t>
    </r>
    <r>
      <rPr>
        <sz val="10"/>
        <color indexed="8"/>
        <rFont val="Arial"/>
        <family val="2"/>
      </rPr>
      <t xml:space="preserve">
Montant de l'abondement net par bénéficiaire dans le PER
</t>
    </r>
    <r>
      <rPr>
        <sz val="10"/>
        <color rgb="FF000000"/>
        <rFont val="Arial"/>
        <family val="2"/>
      </rPr>
      <t>À noter : Votre entreprise devra calculer et verser l’abondement, qu’elle ait confié ou non le calcul de l’abondement à Groupama Épargne Salariale</t>
    </r>
  </si>
  <si>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- 01/01/2026</t>
  </si>
  <si>
    <t>978776 - PICTET - Longevity P EUR</t>
  </si>
  <si>
    <t>177899 - Choix Solidaire</t>
  </si>
  <si>
    <t>450251 - Groupama Future for Generations Balanced</t>
  </si>
  <si>
    <t>140054 - Groupama Future for Generations Dynamic</t>
  </si>
  <si>
    <t>140060 - Groupama Future for Generations Equity</t>
  </si>
  <si>
    <t>400516 - Groupama Future for Generations Moderate</t>
  </si>
  <si>
    <t>Avant de sélectionner un fonds, nous vous invitons à vérifier que celui-ci est bien disponible dans votre contrat, en vous connectant à votre Espace Entreprise depuis groupama-es.fr, rubrique "Supports".</t>
  </si>
  <si>
    <t>397882 - Groupama Absolute Return</t>
  </si>
  <si>
    <r>
      <t xml:space="preserve">Adressez-nous le fichier dûment complété :
</t>
    </r>
    <r>
      <rPr>
        <b/>
        <sz val="10"/>
        <rFont val="Arial"/>
        <family val="2"/>
      </rPr>
      <t xml:space="preserve">- VIA UN ESPACE DE PARTAGE SÉCURISÉ </t>
    </r>
    <r>
      <rPr>
        <sz val="10"/>
        <rFont val="Arial"/>
        <family val="2"/>
      </rPr>
      <t xml:space="preserve">
Pour obtenir un accès, adressez votre demande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rFont val="Arial"/>
        <family val="2"/>
      </rPr>
      <t>- OU PAR E-MAIL :</t>
    </r>
    <r>
      <rPr>
        <sz val="10"/>
        <rFont val="Arial"/>
        <family val="2"/>
      </rPr>
      <t xml:space="preserve">
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L’envoi doit être effectué de manière sécurisée, via un fichier compressé (ZIP) protégé par mot de passe. Ce mot de passe devra impérativement être transmis par un canal distinct. Pour connaître la procédure, consultez l’onglet “Sécuriser l’envoi du fichier”. </t>
    </r>
  </si>
  <si>
    <t>Nom de naissance</t>
  </si>
  <si>
    <r>
      <rPr>
        <sz val="10"/>
        <color rgb="FF00B050"/>
        <rFont val="Arial"/>
        <family val="2"/>
      </rPr>
      <t>Information obligatoire</t>
    </r>
    <r>
      <rPr>
        <sz val="10"/>
        <color rgb="FF000000"/>
        <rFont val="Arial"/>
        <family val="2"/>
      </rPr>
      <t xml:space="preserve">
Renseignez :
O pour Oui
N pour Non
NB : Soumis à CSG/CRDS sauf pour les salariés avec une résidence fiscale hors de france
</t>
    </r>
  </si>
  <si>
    <r>
      <rPr>
        <sz val="10"/>
        <color rgb="FF00B050"/>
        <rFont val="Arial"/>
        <family val="2"/>
      </rPr>
      <t>Information obligatoire si salarié Parti, Retraité ou Décédé</t>
    </r>
    <r>
      <rPr>
        <sz val="10"/>
        <color rgb="FF000000"/>
        <rFont val="Arial"/>
        <family val="2"/>
      </rPr>
      <t xml:space="preserve">
Date de sortie de l'entreprise
Format JJ/MM/AAAA</t>
    </r>
  </si>
  <si>
    <t>Tranche de salaire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</si>
</sst>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
    <numFmt numFmtId="165" formatCode="000"/>
    <numFmt numFmtId="166" formatCode="00000"/>
    <numFmt numFmtId="167" formatCode="#,##0.00\ &quot;€&quot;"/>
    <numFmt numFmtId="168" formatCode="0#&quot; &quot;##&quot; &quot;##&quot; &quot;##&quot; &quot;##"/>
  </numFmts>
  <fonts count="70"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0"/>
      <color rgb="FF000000"/>
      <name val="Arial"/>
      <family val="2"/>
    </font>
    <font>
      <sz val="10"/>
      <color rgb="FF00B050"/>
      <name val="Arial"/>
      <family val="2"/>
    </font>
    <font>
      <sz val="10"/>
      <name val="Arial"/>
      <family val="2"/>
    </font>
    <font>
      <b/>
      <sz val="15"/>
      <color theme="0"/>
      <name val="Arial"/>
      <family val="2"/>
    </font>
    <font>
      <b/>
      <sz val="18"/>
      <color indexed="28"/>
      <name val="Arial"/>
      <family val="2"/>
    </font>
    <font>
      <b/>
      <sz val="16"/>
      <color theme="1"/>
      <name val="Arial"/>
      <family val="2"/>
    </font>
    <font>
      <b/>
      <i/>
      <sz val="16"/>
      <color indexed="17"/>
      <name val="Arial"/>
      <family val="2"/>
    </font>
    <font>
      <b/>
      <sz val="10"/>
      <color theme="1"/>
      <name val="Arial"/>
      <family val="2"/>
    </font>
    <font>
      <sz val="11"/>
      <name val="Arial"/>
      <family val="2"/>
    </font>
    <font>
      <i/>
      <sz val="10"/>
      <color theme="1"/>
      <name val="Arial"/>
      <family val="2"/>
    </font>
    <font>
      <b/>
      <i/>
      <sz val="10"/>
      <color theme="1"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b/>
      <sz val="9"/>
      <color theme="1"/>
      <name val="Arial"/>
      <family val="2"/>
    </font>
    <font>
      <sz val="9"/>
      <name val="Arial"/>
      <family val="2"/>
    </font>
    <font>
      <b/>
      <sz val="11"/>
      <color theme="1"/>
      <name val="Arial"/>
      <family val="2"/>
    </font>
    <font>
      <b/>
      <sz val="11"/>
      <color rgb="FFC00000"/>
      <name val="Arial"/>
      <family val="2"/>
    </font>
    <font>
      <b/>
      <sz val="9"/>
      <name val="Arial"/>
      <family val="2"/>
    </font>
    <font>
      <b/>
      <sz val="13"/>
      <name val="Arial"/>
      <family val="2"/>
    </font>
    <font>
      <sz val="7"/>
      <color rgb="FFC00000"/>
      <name val="Arial"/>
      <family val="2"/>
    </font>
    <font>
      <sz val="10"/>
      <color theme="1"/>
      <name val="Arial"/>
      <family val="2"/>
    </font>
    <font>
      <b/>
      <sz val="14"/>
      <color indexed="28"/>
      <name val="Arial"/>
      <family val="2"/>
    </font>
    <font>
      <b/>
      <i/>
      <sz val="14"/>
      <color indexed="17"/>
      <name val="Arial"/>
      <family val="2"/>
    </font>
    <font>
      <b/>
      <sz val="12"/>
      <color theme="1"/>
      <name val="Arial"/>
      <family val="2"/>
    </font>
    <font>
      <b/>
      <sz val="10"/>
      <color indexed="28"/>
      <name val="Arial"/>
      <family val="2"/>
    </font>
    <font>
      <sz val="9"/>
      <color theme="0"/>
      <name val="Arial"/>
      <family val="2"/>
    </font>
    <font>
      <sz val="10"/>
      <color indexed="8"/>
      <name val="Arial"/>
      <family val="2"/>
    </font>
    <font>
      <b/>
      <sz val="10"/>
      <color theme="0"/>
      <name val="Arial"/>
      <family val="2"/>
    </font>
    <font>
      <b/>
      <sz val="12"/>
      <color theme="0"/>
      <name val="Arial"/>
      <family val="2"/>
    </font>
    <font>
      <b/>
      <sz val="10"/>
      <name val="Arial"/>
      <family val="2"/>
    </font>
    <font>
      <b/>
      <sz val="10"/>
      <color rgb="FFFF0000"/>
      <name val="Arial"/>
      <family val="2"/>
    </font>
    <font>
      <sz val="10"/>
      <color theme="0" tint="-0.249977111117893"/>
      <name val="Arial"/>
      <family val="2"/>
    </font>
    <font>
      <sz val="12"/>
      <color theme="1"/>
      <name val="Arial"/>
      <family val="2"/>
    </font>
    <font>
      <sz val="7"/>
      <name val="Arial"/>
      <family val="2"/>
    </font>
    <font>
      <i/>
      <sz val="8"/>
      <color theme="5"/>
      <name val="Arial"/>
      <family val="2"/>
    </font>
    <font>
      <sz val="7"/>
      <color theme="1"/>
      <name val="Arial"/>
      <family val="2"/>
    </font>
    <font>
      <i/>
      <sz val="10"/>
      <color theme="0"/>
      <name val="Arial"/>
      <family val="2"/>
    </font>
    <font>
      <b/>
      <i/>
      <sz val="7"/>
      <color theme="0"/>
      <name val="Arial"/>
      <family val="2"/>
    </font>
    <font>
      <i/>
      <sz val="7"/>
      <color theme="0"/>
      <name val="Arial"/>
      <family val="2"/>
    </font>
    <font>
      <i/>
      <sz val="9"/>
      <color theme="0"/>
      <name val="Arial"/>
      <family val="2"/>
    </font>
    <font>
      <i/>
      <sz val="9"/>
      <color theme="1"/>
      <name val="Arial"/>
      <family val="2"/>
    </font>
    <font>
      <sz val="11"/>
      <color theme="1"/>
      <name val="Arial"/>
      <family val="2"/>
    </font>
    <font>
      <b/>
      <sz val="9"/>
      <color rgb="FFFF0000"/>
      <name val="Arial"/>
      <family val="2"/>
    </font>
    <font>
      <i/>
      <sz val="8"/>
      <color rgb="FF177477"/>
      <name val="Arial"/>
      <family val="2"/>
    </font>
    <font>
      <b/>
      <i/>
      <sz val="16"/>
      <name val="Arial"/>
      <family val="2"/>
    </font>
    <font>
      <b/>
      <sz val="10"/>
      <color rgb="FF177478"/>
      <name val="Arial"/>
      <family val="2"/>
    </font>
    <font>
      <b/>
      <i/>
      <sz val="10"/>
      <name val="Arial"/>
      <family val="2"/>
    </font>
    <font>
      <i/>
      <sz val="10"/>
      <color rgb="FFCB521C"/>
      <name val="Arial"/>
      <family val="2"/>
    </font>
    <font>
      <i/>
      <sz val="10"/>
      <color theme="5"/>
      <name val="Arial"/>
      <family val="2"/>
    </font>
    <font>
      <b/>
      <sz val="16"/>
      <name val="Arial"/>
      <family val="2"/>
    </font>
    <font>
      <b/>
      <sz val="12"/>
      <color rgb="FF0A6E46"/>
      <name val="Calibri"/>
      <family val="2"/>
      <scheme val="minor"/>
    </font>
    <font>
      <b/>
      <i/>
      <sz val="10"/>
      <color theme="5"/>
      <name val="Arial"/>
      <family val="2"/>
    </font>
    <font>
      <b/>
      <sz val="10"/>
      <color rgb="FF0A6E46"/>
      <name val="Arial"/>
      <family val="2"/>
    </font>
    <font>
      <b/>
      <i/>
      <sz val="12"/>
      <color theme="0"/>
      <name val="Arial"/>
      <family val="2"/>
    </font>
    <font>
      <b/>
      <u/>
      <sz val="11"/>
      <color rgb="FF004028"/>
      <name val="Calibri"/>
      <family val="2"/>
      <scheme val="minor"/>
    </font>
    <font>
      <sz val="9"/>
      <color rgb="FF004028"/>
      <name val="Arial"/>
      <family val="2"/>
    </font>
    <font>
      <b/>
      <sz val="12"/>
      <color rgb="FF004028"/>
      <name val="Arial"/>
      <family val="2"/>
    </font>
    <font>
      <b/>
      <sz val="12"/>
      <color theme="1" tint="0.14999847407452621"/>
      <name val="Arial"/>
      <family val="2"/>
    </font>
    <font>
      <b/>
      <sz val="10"/>
      <color theme="1" tint="0.14999847407452621"/>
      <name val="Arial"/>
      <family val="2"/>
    </font>
    <font>
      <sz val="9"/>
      <color rgb="FF0A6E46"/>
      <name val="Arial"/>
      <family val="2"/>
    </font>
    <font>
      <b/>
      <sz val="9"/>
      <color rgb="FF0A6E46"/>
      <name val="Arial"/>
      <family val="2"/>
    </font>
    <font>
      <b/>
      <sz val="10"/>
      <color rgb="FF004028"/>
      <name val="Arial"/>
      <family val="2"/>
    </font>
    <font>
      <sz val="10"/>
      <color rgb="FF004028"/>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rgb="FFBEE4DF"/>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0A6E46"/>
        <bgColor indexed="64"/>
      </patternFill>
    </fill>
    <fill>
      <patternFill patternType="solid">
        <fgColor rgb="FFADECA2"/>
        <bgColor indexed="64"/>
      </patternFill>
    </fill>
    <fill>
      <patternFill patternType="solid">
        <fgColor rgb="FF004028"/>
        <bgColor indexed="64"/>
      </patternFill>
    </fill>
    <fill>
      <patternFill patternType="solid">
        <fgColor rgb="FF305982"/>
        <bgColor indexed="64"/>
      </patternFill>
    </fill>
    <fill>
      <patternFill patternType="solid">
        <fgColor rgb="FFCBD5E0"/>
        <bgColor indexed="64"/>
      </patternFill>
    </fill>
    <fill>
      <patternFill patternType="solid">
        <fgColor rgb="FFFF9F57"/>
        <bgColor indexed="64"/>
      </patternFill>
    </fill>
    <fill>
      <patternFill patternType="solid">
        <fgColor rgb="FFFFE7D5"/>
        <bgColor indexed="64"/>
      </patternFill>
    </fill>
    <fill>
      <patternFill patternType="solid">
        <fgColor rgb="FFFFB781"/>
        <bgColor indexed="64"/>
      </patternFill>
    </fill>
    <fill>
      <patternFill patternType="solid">
        <fgColor rgb="FF0A6E46"/>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rgb="FF177478"/>
      </right>
      <top/>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right style="thick">
        <color rgb="FF0A6E46"/>
      </right>
      <top/>
      <bottom/>
      <diagonal/>
    </border>
    <border>
      <left/>
      <right style="thick">
        <color rgb="FF0A6E46"/>
      </right>
      <top style="medium">
        <color rgb="FF0A6E46"/>
      </top>
      <bottom/>
      <diagonal/>
    </border>
    <border>
      <left/>
      <right style="thick">
        <color rgb="FF0A6E46"/>
      </right>
      <top/>
      <bottom style="medium">
        <color rgb="FF0A6E46"/>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44" fontId="1" fillId="0" borderId="0" applyFont="0" applyFill="0" applyBorder="0" applyAlignment="0" applyProtection="0"/>
  </cellStyleXfs>
  <cellXfs count="268">
    <xf numFmtId="0" fontId="0" fillId="0" borderId="0" xfId="0"/>
    <xf numFmtId="0" fontId="6" fillId="6" borderId="0" xfId="4" applyFill="1"/>
    <xf numFmtId="0" fontId="10" fillId="6" borderId="0" xfId="4" applyFont="1" applyFill="1"/>
    <xf numFmtId="0" fontId="8" fillId="6" borderId="0" xfId="4" applyFont="1" applyFill="1" applyAlignment="1">
      <alignment horizontal="right" vertical="top"/>
    </xf>
    <xf numFmtId="0" fontId="11" fillId="6" borderId="0" xfId="4" applyFont="1" applyFill="1" applyAlignment="1">
      <alignment horizontal="left" vertical="center" wrapText="1" indent="1"/>
    </xf>
    <xf numFmtId="0" fontId="12" fillId="6" borderId="0" xfId="4" applyFont="1" applyFill="1" applyAlignment="1">
      <alignment vertical="top"/>
    </xf>
    <xf numFmtId="0" fontId="13" fillId="6" borderId="0" xfId="4" applyFont="1" applyFill="1" applyAlignment="1">
      <alignment vertical="center" wrapText="1"/>
    </xf>
    <xf numFmtId="0" fontId="11" fillId="6" borderId="0" xfId="4" applyFont="1" applyFill="1" applyAlignment="1">
      <alignment horizontal="center" vertical="center" wrapText="1"/>
    </xf>
    <xf numFmtId="0" fontId="14" fillId="6" borderId="0" xfId="4" applyFont="1" applyFill="1" applyAlignment="1">
      <alignment horizontal="center" vertical="center" wrapText="1"/>
    </xf>
    <xf numFmtId="0" fontId="13" fillId="6" borderId="0" xfId="4" applyFont="1" applyFill="1" applyAlignment="1">
      <alignment horizontal="center" vertical="center" wrapText="1"/>
    </xf>
    <xf numFmtId="0" fontId="17" fillId="6" borderId="0" xfId="4" applyFont="1" applyFill="1"/>
    <xf numFmtId="0" fontId="18" fillId="6" borderId="0" xfId="4" applyFont="1" applyFill="1" applyAlignment="1">
      <alignment vertical="center" wrapText="1"/>
    </xf>
    <xf numFmtId="0" fontId="18" fillId="6" borderId="0" xfId="4" applyFont="1" applyFill="1" applyAlignment="1">
      <alignment horizontal="center" vertical="center" wrapText="1"/>
    </xf>
    <xf numFmtId="0" fontId="23" fillId="6" borderId="0" xfId="4" applyFont="1" applyFill="1" applyAlignment="1">
      <alignment vertical="center" wrapText="1"/>
    </xf>
    <xf numFmtId="0" fontId="27" fillId="6" borderId="0" xfId="4" applyFont="1" applyFill="1" applyAlignment="1">
      <alignment horizontal="left" wrapText="1"/>
    </xf>
    <xf numFmtId="0" fontId="28" fillId="6" borderId="0" xfId="4" applyFont="1" applyFill="1"/>
    <xf numFmtId="0" fontId="27" fillId="6" borderId="0" xfId="4" applyFont="1" applyFill="1" applyAlignment="1">
      <alignment vertical="center" wrapText="1"/>
    </xf>
    <xf numFmtId="0" fontId="6" fillId="6" borderId="0" xfId="4" applyFill="1" applyAlignment="1">
      <alignment vertical="center"/>
    </xf>
    <xf numFmtId="0" fontId="31" fillId="6" borderId="0" xfId="4" applyFont="1" applyFill="1"/>
    <xf numFmtId="49" fontId="11" fillId="6" borderId="0" xfId="4" applyNumberFormat="1" applyFont="1" applyFill="1" applyAlignment="1">
      <alignment horizontal="center" vertical="center" wrapText="1"/>
    </xf>
    <xf numFmtId="0" fontId="6" fillId="6" borderId="0" xfId="4" applyFill="1" applyAlignment="1">
      <alignment horizontal="left" vertical="center" wrapText="1"/>
    </xf>
    <xf numFmtId="0" fontId="27" fillId="0" borderId="0" xfId="0" applyFont="1"/>
    <xf numFmtId="0" fontId="6" fillId="0" borderId="0" xfId="4" applyAlignment="1" applyProtection="1">
      <alignment horizontal="center" vertical="center"/>
      <protection locked="0"/>
    </xf>
    <xf numFmtId="0" fontId="6" fillId="0" borderId="0" xfId="4" applyAlignment="1">
      <alignment horizontal="center" vertical="center"/>
    </xf>
    <xf numFmtId="166" fontId="6" fillId="0" borderId="0" xfId="4" applyNumberFormat="1" applyAlignment="1" applyProtection="1">
      <alignment horizontal="center" vertical="center"/>
      <protection locked="0"/>
    </xf>
    <xf numFmtId="165" fontId="38" fillId="2" borderId="1" xfId="4" applyNumberFormat="1" applyFont="1" applyFill="1" applyBorder="1" applyAlignment="1" applyProtection="1">
      <alignment horizontal="center" vertical="center"/>
      <protection locked="0"/>
    </xf>
    <xf numFmtId="0" fontId="27" fillId="0" borderId="0" xfId="0" applyFont="1" applyAlignment="1">
      <alignment horizontal="center"/>
    </xf>
    <xf numFmtId="0" fontId="39" fillId="0" borderId="0" xfId="0" applyFont="1"/>
    <xf numFmtId="0" fontId="27" fillId="0" borderId="1" xfId="0" applyFont="1" applyBorder="1" applyAlignment="1">
      <alignment horizontal="center"/>
    </xf>
    <xf numFmtId="0" fontId="27" fillId="5" borderId="1" xfId="0" applyFont="1" applyFill="1" applyBorder="1" applyAlignment="1">
      <alignment horizontal="center"/>
    </xf>
    <xf numFmtId="0" fontId="11" fillId="0" borderId="0" xfId="0" applyFont="1" applyAlignment="1">
      <alignment horizontal="center" vertical="center" wrapText="1"/>
    </xf>
    <xf numFmtId="0" fontId="27" fillId="0" borderId="0" xfId="0" applyFont="1" applyAlignment="1">
      <alignment horizontal="center" vertical="top"/>
    </xf>
    <xf numFmtId="0" fontId="0" fillId="0" borderId="1" xfId="0" applyBorder="1"/>
    <xf numFmtId="0" fontId="0" fillId="8" borderId="1" xfId="0" applyFill="1" applyBorder="1"/>
    <xf numFmtId="43" fontId="6" fillId="0" borderId="0" xfId="1" applyFont="1" applyAlignment="1">
      <alignment horizontal="center" vertical="center"/>
    </xf>
    <xf numFmtId="0" fontId="36"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2" applyNumberFormat="1" applyFont="1" applyBorder="1" applyAlignment="1" applyProtection="1">
      <alignment horizontal="center" vertical="center"/>
      <protection locked="0"/>
    </xf>
    <xf numFmtId="0" fontId="6" fillId="0" borderId="1" xfId="4" applyBorder="1" applyAlignment="1" applyProtection="1">
      <alignment horizontal="center" vertical="center"/>
      <protection locked="0"/>
    </xf>
    <xf numFmtId="0" fontId="25" fillId="6" borderId="0" xfId="4" applyFont="1" applyFill="1"/>
    <xf numFmtId="0" fontId="6" fillId="6" borderId="0" xfId="4" applyFill="1" applyAlignment="1">
      <alignment horizontal="left" vertical="center"/>
    </xf>
    <xf numFmtId="0" fontId="27" fillId="6" borderId="0" xfId="4" applyFont="1" applyFill="1" applyAlignment="1" applyProtection="1">
      <alignment horizontal="left" vertical="top" wrapText="1"/>
      <protection locked="0"/>
    </xf>
    <xf numFmtId="0" fontId="8" fillId="6" borderId="0" xfId="4" applyFont="1" applyFill="1" applyAlignment="1">
      <alignment horizontal="left" vertical="center"/>
    </xf>
    <xf numFmtId="0" fontId="0" fillId="0" borderId="1" xfId="0" quotePrefix="1" applyBorder="1"/>
    <xf numFmtId="44" fontId="27" fillId="0" borderId="1" xfId="5" applyFont="1" applyBorder="1" applyAlignment="1">
      <alignment horizontal="center"/>
    </xf>
    <xf numFmtId="0" fontId="27" fillId="0" borderId="8" xfId="0" applyFont="1" applyBorder="1" applyAlignment="1">
      <alignment horizontal="center"/>
    </xf>
    <xf numFmtId="44" fontId="6" fillId="0" borderId="1" xfId="5" applyFont="1" applyFill="1" applyBorder="1" applyAlignment="1">
      <alignment horizontal="center"/>
    </xf>
    <xf numFmtId="44" fontId="6" fillId="0" borderId="1" xfId="5" applyFont="1" applyBorder="1" applyAlignment="1" applyProtection="1">
      <alignment horizontal="center" vertical="center"/>
      <protection locked="0"/>
    </xf>
    <xf numFmtId="0" fontId="40" fillId="2" borderId="10" xfId="4" applyFont="1" applyFill="1" applyBorder="1" applyAlignment="1">
      <alignment horizontal="center" vertical="center" wrapText="1"/>
    </xf>
    <xf numFmtId="0" fontId="40" fillId="2" borderId="1" xfId="4" applyFont="1" applyFill="1" applyBorder="1" applyAlignment="1">
      <alignment horizontal="center" vertical="center" wrapText="1"/>
    </xf>
    <xf numFmtId="0" fontId="0" fillId="7" borderId="0" xfId="0" applyFill="1"/>
    <xf numFmtId="0" fontId="11" fillId="9"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44" fontId="27" fillId="0" borderId="1" xfId="5" applyFont="1" applyFill="1" applyBorder="1" applyAlignment="1">
      <alignment horizontal="center"/>
    </xf>
    <xf numFmtId="44" fontId="37" fillId="0" borderId="0" xfId="5" applyFont="1" applyBorder="1" applyAlignment="1">
      <alignment horizontal="left" vertical="center"/>
    </xf>
    <xf numFmtId="1" fontId="4" fillId="0" borderId="1" xfId="0" quotePrefix="1" applyNumberFormat="1" applyFont="1" applyBorder="1" applyAlignment="1">
      <alignment horizontal="center" vertical="center" wrapText="1"/>
    </xf>
    <xf numFmtId="0" fontId="11" fillId="7" borderId="0" xfId="0" applyFont="1" applyFill="1" applyAlignment="1">
      <alignment horizontal="center" vertical="center" wrapText="1"/>
    </xf>
    <xf numFmtId="0" fontId="27" fillId="7" borderId="0" xfId="0" applyFont="1" applyFill="1" applyAlignment="1">
      <alignment horizontal="center"/>
    </xf>
    <xf numFmtId="0" fontId="42" fillId="0" borderId="0" xfId="0" applyFont="1" applyAlignment="1">
      <alignment horizontal="center" vertical="center"/>
    </xf>
    <xf numFmtId="0" fontId="34" fillId="0" borderId="0" xfId="0" applyFont="1"/>
    <xf numFmtId="0" fontId="2" fillId="0" borderId="0" xfId="0" applyFont="1"/>
    <xf numFmtId="0" fontId="6" fillId="7" borderId="1" xfId="0" applyFont="1" applyFill="1" applyBorder="1" applyAlignment="1" applyProtection="1">
      <alignment horizontal="left"/>
      <protection locked="0"/>
    </xf>
    <xf numFmtId="1" fontId="43" fillId="11" borderId="1" xfId="0" quotePrefix="1" applyNumberFormat="1" applyFont="1" applyFill="1" applyBorder="1" applyAlignment="1">
      <alignment horizontal="center" vertical="center" wrapText="1"/>
    </xf>
    <xf numFmtId="0" fontId="43" fillId="11" borderId="1" xfId="0" applyFont="1" applyFill="1" applyBorder="1" applyAlignment="1">
      <alignment horizontal="center" vertical="center" wrapText="1"/>
    </xf>
    <xf numFmtId="49" fontId="43" fillId="10" borderId="1" xfId="0" applyNumberFormat="1" applyFont="1" applyFill="1" applyBorder="1" applyAlignment="1">
      <alignment horizontal="center" vertical="center"/>
    </xf>
    <xf numFmtId="14" fontId="43" fillId="11" borderId="1" xfId="0" applyNumberFormat="1" applyFont="1" applyFill="1" applyBorder="1" applyAlignment="1">
      <alignment horizontal="center" vertical="center" wrapText="1"/>
    </xf>
    <xf numFmtId="0" fontId="43" fillId="10" borderId="1" xfId="0" applyFont="1" applyFill="1" applyBorder="1" applyAlignment="1">
      <alignment horizontal="center" vertical="center"/>
    </xf>
    <xf numFmtId="0" fontId="43" fillId="10" borderId="1" xfId="0" quotePrefix="1" applyFont="1" applyFill="1" applyBorder="1" applyAlignment="1">
      <alignment horizontal="center" vertical="center"/>
    </xf>
    <xf numFmtId="0" fontId="43" fillId="11" borderId="1" xfId="0" quotePrefix="1" applyFont="1" applyFill="1" applyBorder="1" applyAlignment="1">
      <alignment horizontal="center" vertical="center" wrapText="1"/>
    </xf>
    <xf numFmtId="0" fontId="47" fillId="0" borderId="0" xfId="0" applyFont="1" applyAlignment="1">
      <alignment horizontal="center" vertical="center"/>
    </xf>
    <xf numFmtId="0" fontId="46" fillId="9" borderId="1" xfId="0" applyFont="1" applyFill="1" applyBorder="1" applyAlignment="1">
      <alignment horizontal="center" vertical="center"/>
    </xf>
    <xf numFmtId="0" fontId="46" fillId="9" borderId="1" xfId="4" applyFont="1" applyFill="1" applyBorder="1" applyAlignment="1">
      <alignment horizontal="center" vertical="center"/>
    </xf>
    <xf numFmtId="0" fontId="46" fillId="9" borderId="1" xfId="2" applyNumberFormat="1" applyFont="1" applyFill="1" applyBorder="1" applyAlignment="1" applyProtection="1">
      <alignment horizontal="center" vertical="center"/>
    </xf>
    <xf numFmtId="0" fontId="45" fillId="9" borderId="1" xfId="0" applyFont="1" applyFill="1" applyBorder="1" applyAlignment="1">
      <alignment horizontal="center" vertical="center"/>
    </xf>
    <xf numFmtId="0" fontId="45" fillId="9" borderId="1" xfId="4" applyFont="1" applyFill="1" applyBorder="1" applyAlignment="1">
      <alignment horizontal="center" vertical="top" wrapText="1"/>
    </xf>
    <xf numFmtId="0" fontId="6" fillId="0" borderId="1" xfId="2" quotePrefix="1" applyNumberFormat="1" applyFont="1" applyBorder="1" applyAlignment="1" applyProtection="1">
      <alignment horizontal="center" vertical="center"/>
      <protection locked="0"/>
    </xf>
    <xf numFmtId="1" fontId="27" fillId="0" borderId="1" xfId="0" applyNumberFormat="1" applyFont="1" applyBorder="1" applyAlignment="1" applyProtection="1">
      <alignment horizontal="center"/>
      <protection locked="0"/>
    </xf>
    <xf numFmtId="0" fontId="27" fillId="0" borderId="1" xfId="0" applyFont="1" applyBorder="1" applyAlignment="1" applyProtection="1">
      <alignment horizontal="center"/>
      <protection locked="0"/>
    </xf>
    <xf numFmtId="165" fontId="38" fillId="2" borderId="1" xfId="4" applyNumberFormat="1" applyFont="1" applyFill="1" applyBorder="1" applyAlignment="1">
      <alignment horizontal="center" vertical="center"/>
    </xf>
    <xf numFmtId="0" fontId="37" fillId="0" borderId="0" xfId="0" applyFont="1" applyAlignment="1">
      <alignment horizontal="left"/>
    </xf>
    <xf numFmtId="0" fontId="51" fillId="6" borderId="0" xfId="0" applyFont="1" applyFill="1"/>
    <xf numFmtId="0" fontId="0" fillId="6" borderId="0" xfId="0" applyFill="1"/>
    <xf numFmtId="0" fontId="0" fillId="6" borderId="13" xfId="0" applyFill="1" applyBorder="1"/>
    <xf numFmtId="0" fontId="54" fillId="6" borderId="0" xfId="0" applyFont="1" applyFill="1" applyAlignment="1">
      <alignment horizontal="left" vertical="top"/>
    </xf>
    <xf numFmtId="0" fontId="36" fillId="6" borderId="0" xfId="0" applyFont="1" applyFill="1"/>
    <xf numFmtId="0" fontId="48" fillId="6" borderId="13" xfId="0" applyFont="1" applyFill="1" applyBorder="1"/>
    <xf numFmtId="0" fontId="48" fillId="6" borderId="0" xfId="0" applyFont="1" applyFill="1"/>
    <xf numFmtId="0" fontId="48" fillId="6" borderId="0" xfId="0" applyFont="1" applyFill="1" applyAlignment="1">
      <alignment horizontal="left" vertical="top"/>
    </xf>
    <xf numFmtId="0" fontId="54" fillId="6" borderId="14" xfId="0" applyFont="1" applyFill="1" applyBorder="1" applyAlignment="1">
      <alignment vertical="top" wrapText="1"/>
    </xf>
    <xf numFmtId="0" fontId="54" fillId="6" borderId="0" xfId="0" applyFont="1" applyFill="1" applyAlignment="1">
      <alignment vertical="top" wrapText="1"/>
    </xf>
    <xf numFmtId="0" fontId="54" fillId="6" borderId="0" xfId="0" applyFont="1" applyFill="1" applyAlignment="1">
      <alignment vertical="center"/>
    </xf>
    <xf numFmtId="0" fontId="36" fillId="6" borderId="0" xfId="0" applyFont="1" applyFill="1" applyAlignment="1">
      <alignment vertical="center" wrapText="1"/>
    </xf>
    <xf numFmtId="167" fontId="36" fillId="6" borderId="0" xfId="0" applyNumberFormat="1" applyFont="1" applyFill="1" applyAlignment="1">
      <alignment vertical="center" wrapText="1"/>
    </xf>
    <xf numFmtId="168" fontId="27" fillId="0" borderId="1" xfId="0" applyNumberFormat="1" applyFont="1" applyBorder="1" applyAlignment="1" applyProtection="1">
      <alignment horizontal="center"/>
      <protection locked="0"/>
    </xf>
    <xf numFmtId="0" fontId="6" fillId="12" borderId="0" xfId="4" applyFill="1"/>
    <xf numFmtId="0" fontId="8" fillId="12" borderId="0" xfId="4" applyFont="1" applyFill="1" applyAlignment="1">
      <alignment horizontal="right" vertical="top"/>
    </xf>
    <xf numFmtId="0" fontId="35" fillId="12" borderId="15" xfId="4" applyFont="1" applyFill="1" applyBorder="1"/>
    <xf numFmtId="0" fontId="15" fillId="12" borderId="16" xfId="4" applyFont="1" applyFill="1" applyBorder="1"/>
    <xf numFmtId="0" fontId="15" fillId="12" borderId="17" xfId="4" applyFont="1" applyFill="1" applyBorder="1"/>
    <xf numFmtId="0" fontId="16" fillId="6" borderId="18" xfId="4" applyFont="1" applyFill="1" applyBorder="1"/>
    <xf numFmtId="0" fontId="16" fillId="6" borderId="0" xfId="4" applyFont="1" applyFill="1"/>
    <xf numFmtId="0" fontId="13" fillId="6" borderId="19" xfId="4" applyFont="1" applyFill="1" applyBorder="1" applyAlignment="1">
      <alignment horizontal="center" vertical="center" wrapText="1"/>
    </xf>
    <xf numFmtId="0" fontId="19" fillId="6" borderId="0" xfId="4" applyFont="1" applyFill="1" applyAlignment="1">
      <alignment horizontal="center" vertical="center" wrapText="1"/>
    </xf>
    <xf numFmtId="0" fontId="18" fillId="6" borderId="19" xfId="4" applyFont="1" applyFill="1" applyBorder="1" applyAlignment="1">
      <alignment horizontal="center" vertical="center" wrapText="1"/>
    </xf>
    <xf numFmtId="0" fontId="6" fillId="6" borderId="18" xfId="4" applyFill="1" applyBorder="1"/>
    <xf numFmtId="0" fontId="13" fillId="6" borderId="19" xfId="4" applyFont="1" applyFill="1" applyBorder="1" applyAlignment="1">
      <alignment vertical="center" wrapText="1"/>
    </xf>
    <xf numFmtId="0" fontId="11" fillId="6" borderId="18" xfId="4" applyFont="1" applyFill="1" applyBorder="1" applyAlignment="1">
      <alignment horizontal="left" vertical="center" wrapText="1" indent="1"/>
    </xf>
    <xf numFmtId="0" fontId="21" fillId="6" borderId="0" xfId="4" applyFont="1" applyFill="1" applyAlignment="1">
      <alignment horizontal="left" vertical="center" wrapText="1"/>
    </xf>
    <xf numFmtId="0" fontId="6" fillId="6" borderId="19" xfId="4" applyFill="1" applyBorder="1" applyAlignment="1">
      <alignment horizontal="left" vertical="center"/>
    </xf>
    <xf numFmtId="0" fontId="20" fillId="6" borderId="0" xfId="4" applyFont="1" applyFill="1" applyAlignment="1">
      <alignment horizontal="left" vertical="center" wrapText="1"/>
    </xf>
    <xf numFmtId="0" fontId="11" fillId="6" borderId="19" xfId="4" applyFont="1" applyFill="1" applyBorder="1" applyAlignment="1">
      <alignment horizontal="left" vertical="center" wrapText="1" indent="1"/>
    </xf>
    <xf numFmtId="0" fontId="23" fillId="6" borderId="0" xfId="4" applyFont="1" applyFill="1" applyAlignment="1">
      <alignment horizontal="left" vertical="center" wrapText="1"/>
    </xf>
    <xf numFmtId="0" fontId="23" fillId="6" borderId="19" xfId="4" applyFont="1" applyFill="1" applyBorder="1" applyAlignment="1">
      <alignment horizontal="left" vertical="center" wrapText="1"/>
    </xf>
    <xf numFmtId="0" fontId="6" fillId="6" borderId="0" xfId="4" applyFill="1" applyProtection="1">
      <protection locked="0"/>
    </xf>
    <xf numFmtId="0" fontId="8" fillId="6" borderId="19" xfId="4" applyFont="1" applyFill="1" applyBorder="1" applyAlignment="1">
      <alignment horizontal="left" vertical="center"/>
    </xf>
    <xf numFmtId="0" fontId="25" fillId="6" borderId="18" xfId="4" applyFont="1" applyFill="1" applyBorder="1"/>
    <xf numFmtId="0" fontId="26" fillId="6" borderId="0" xfId="4" applyFont="1" applyFill="1" applyAlignment="1">
      <alignment horizontal="left" vertical="center"/>
    </xf>
    <xf numFmtId="0" fontId="25" fillId="6" borderId="20" xfId="4" applyFont="1" applyFill="1" applyBorder="1"/>
    <xf numFmtId="0" fontId="6" fillId="6" borderId="21" xfId="4" applyFill="1" applyBorder="1" applyAlignment="1">
      <alignment horizontal="left" vertical="center"/>
    </xf>
    <xf numFmtId="0" fontId="27" fillId="6" borderId="21" xfId="4" applyFont="1" applyFill="1" applyBorder="1" applyAlignment="1" applyProtection="1">
      <alignment horizontal="left" vertical="top" wrapText="1"/>
      <protection locked="0"/>
    </xf>
    <xf numFmtId="0" fontId="8" fillId="6" borderId="22" xfId="4" applyFont="1" applyFill="1" applyBorder="1" applyAlignment="1">
      <alignment horizontal="left" vertical="center"/>
    </xf>
    <xf numFmtId="0" fontId="28" fillId="6" borderId="19" xfId="4" applyFont="1" applyFill="1" applyBorder="1"/>
    <xf numFmtId="0" fontId="29" fillId="6" borderId="18" xfId="4" applyFont="1" applyFill="1" applyBorder="1"/>
    <xf numFmtId="0" fontId="6" fillId="6" borderId="18" xfId="4" applyFill="1" applyBorder="1" applyAlignment="1">
      <alignment vertical="center"/>
    </xf>
    <xf numFmtId="0" fontId="21" fillId="6" borderId="0" xfId="4" applyFont="1" applyFill="1" applyAlignment="1">
      <alignment wrapText="1"/>
    </xf>
    <xf numFmtId="0" fontId="28" fillId="6" borderId="19" xfId="4" applyFont="1" applyFill="1" applyBorder="1" applyAlignment="1">
      <alignment vertical="center"/>
    </xf>
    <xf numFmtId="0" fontId="30" fillId="6" borderId="18" xfId="4" applyFont="1" applyFill="1" applyBorder="1" applyAlignment="1">
      <alignment horizontal="left" vertical="center" indent="1"/>
    </xf>
    <xf numFmtId="0" fontId="21" fillId="6" borderId="0" xfId="4" applyFont="1" applyFill="1" applyAlignment="1">
      <alignment horizontal="left" wrapText="1"/>
    </xf>
    <xf numFmtId="0" fontId="30" fillId="6" borderId="0" xfId="4" applyFont="1" applyFill="1" applyAlignment="1">
      <alignment horizontal="left" vertical="center" indent="1"/>
    </xf>
    <xf numFmtId="0" fontId="27" fillId="6" borderId="0" xfId="4" applyFont="1" applyFill="1" applyAlignment="1">
      <alignment horizontal="left" vertical="center" wrapText="1"/>
    </xf>
    <xf numFmtId="0" fontId="48" fillId="6" borderId="0" xfId="4" applyFont="1" applyFill="1" applyAlignment="1">
      <alignment horizontal="left" vertical="center" wrapText="1" indent="1"/>
    </xf>
    <xf numFmtId="0" fontId="0" fillId="6" borderId="15" xfId="0" applyFill="1" applyBorder="1"/>
    <xf numFmtId="0" fontId="0" fillId="6" borderId="16" xfId="0" applyFill="1" applyBorder="1"/>
    <xf numFmtId="0" fontId="0" fillId="6" borderId="17" xfId="0" applyFill="1" applyBorder="1"/>
    <xf numFmtId="0" fontId="29" fillId="6" borderId="18" xfId="0" applyFont="1" applyFill="1" applyBorder="1"/>
    <xf numFmtId="0" fontId="48" fillId="6" borderId="19" xfId="0" applyFont="1" applyFill="1" applyBorder="1"/>
    <xf numFmtId="0" fontId="48" fillId="6" borderId="18" xfId="0" applyFont="1" applyFill="1" applyBorder="1"/>
    <xf numFmtId="0" fontId="54" fillId="6" borderId="19" xfId="0" applyFont="1" applyFill="1" applyBorder="1" applyAlignment="1">
      <alignment vertical="top" wrapText="1"/>
    </xf>
    <xf numFmtId="0" fontId="48" fillId="6" borderId="20" xfId="0" applyFont="1" applyFill="1" applyBorder="1"/>
    <xf numFmtId="0" fontId="48" fillId="6" borderId="21" xfId="0" applyFont="1" applyFill="1" applyBorder="1"/>
    <xf numFmtId="0" fontId="48" fillId="6" borderId="22" xfId="0" applyFont="1" applyFill="1" applyBorder="1"/>
    <xf numFmtId="0" fontId="56" fillId="6" borderId="0" xfId="0" applyFont="1" applyFill="1"/>
    <xf numFmtId="0" fontId="0" fillId="6" borderId="18" xfId="0" applyFill="1" applyBorder="1"/>
    <xf numFmtId="0" fontId="0" fillId="6" borderId="19" xfId="0" applyFill="1" applyBorder="1"/>
    <xf numFmtId="0" fontId="55" fillId="6" borderId="0" xfId="0" applyFont="1" applyFill="1" applyAlignment="1">
      <alignment vertical="top" wrapText="1"/>
    </xf>
    <xf numFmtId="0" fontId="55" fillId="6" borderId="19" xfId="0" applyFont="1" applyFill="1" applyBorder="1" applyAlignment="1">
      <alignment vertical="top" wrapText="1"/>
    </xf>
    <xf numFmtId="0" fontId="0" fillId="6" borderId="26" xfId="0" applyFill="1" applyBorder="1"/>
    <xf numFmtId="0" fontId="48" fillId="6" borderId="26" xfId="0" applyFont="1" applyFill="1" applyBorder="1"/>
    <xf numFmtId="0" fontId="58" fillId="6" borderId="0" xfId="0" applyFont="1" applyFill="1" applyAlignment="1">
      <alignment vertical="top" wrapText="1"/>
    </xf>
    <xf numFmtId="0" fontId="0" fillId="6" borderId="27" xfId="0" applyFill="1" applyBorder="1"/>
    <xf numFmtId="0" fontId="48" fillId="6" borderId="28" xfId="0" applyFont="1" applyFill="1" applyBorder="1"/>
    <xf numFmtId="0" fontId="27" fillId="6" borderId="0" xfId="0" applyFont="1" applyFill="1"/>
    <xf numFmtId="0" fontId="27" fillId="6" borderId="0" xfId="0" applyFont="1" applyFill="1" applyAlignment="1">
      <alignment horizontal="left"/>
    </xf>
    <xf numFmtId="0" fontId="11" fillId="6" borderId="0" xfId="0" applyFont="1" applyFill="1"/>
    <xf numFmtId="0" fontId="48" fillId="3" borderId="18" xfId="0" applyFont="1" applyFill="1" applyBorder="1"/>
    <xf numFmtId="0" fontId="48" fillId="3" borderId="0" xfId="0" applyFont="1" applyFill="1"/>
    <xf numFmtId="0" fontId="48" fillId="3" borderId="19" xfId="0" applyFont="1" applyFill="1" applyBorder="1"/>
    <xf numFmtId="0" fontId="6" fillId="6" borderId="0" xfId="0" applyFont="1" applyFill="1" applyAlignment="1">
      <alignment horizontal="center"/>
    </xf>
    <xf numFmtId="0" fontId="48" fillId="6" borderId="0" xfId="0" applyFont="1" applyFill="1" applyAlignment="1">
      <alignment horizontal="center"/>
    </xf>
    <xf numFmtId="0" fontId="36" fillId="6" borderId="1" xfId="0" applyFont="1" applyFill="1" applyBorder="1" applyAlignment="1">
      <alignment horizontal="center" vertical="center" wrapText="1"/>
    </xf>
    <xf numFmtId="0" fontId="36" fillId="16" borderId="1" xfId="4" applyFont="1" applyFill="1" applyBorder="1" applyAlignment="1">
      <alignment horizontal="center" vertical="center" wrapText="1"/>
    </xf>
    <xf numFmtId="0" fontId="36" fillId="16" borderId="1" xfId="4" applyFont="1" applyFill="1" applyBorder="1" applyAlignment="1">
      <alignment horizontal="center" vertical="top" wrapText="1"/>
    </xf>
    <xf numFmtId="0" fontId="36" fillId="19" borderId="1" xfId="4" applyFont="1" applyFill="1" applyBorder="1" applyAlignment="1">
      <alignment horizontal="center" vertical="center" wrapText="1"/>
    </xf>
    <xf numFmtId="44" fontId="34" fillId="14" borderId="8" xfId="5" applyFont="1" applyFill="1" applyBorder="1" applyAlignment="1">
      <alignment horizontal="center" vertical="center"/>
    </xf>
    <xf numFmtId="44" fontId="65" fillId="13" borderId="1" xfId="5" applyFont="1" applyFill="1" applyBorder="1" applyAlignment="1">
      <alignment horizontal="center"/>
    </xf>
    <xf numFmtId="44" fontId="65" fillId="13" borderId="1" xfId="0" applyNumberFormat="1" applyFont="1" applyFill="1" applyBorder="1" applyAlignment="1">
      <alignment horizontal="center"/>
    </xf>
    <xf numFmtId="0" fontId="0" fillId="14" borderId="0" xfId="0" applyFill="1"/>
    <xf numFmtId="0" fontId="0" fillId="2" borderId="0" xfId="0" applyFill="1"/>
    <xf numFmtId="0" fontId="68" fillId="13" borderId="1" xfId="0" applyFont="1" applyFill="1" applyBorder="1"/>
    <xf numFmtId="0" fontId="36" fillId="18" borderId="1" xfId="4" applyFont="1" applyFill="1" applyBorder="1" applyAlignment="1">
      <alignment horizontal="center" vertical="center" wrapText="1"/>
    </xf>
    <xf numFmtId="0" fontId="46" fillId="9" borderId="1" xfId="4"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0" xfId="0" applyFont="1" applyAlignment="1">
      <alignment horizontal="center" vertical="center"/>
    </xf>
    <xf numFmtId="14" fontId="27" fillId="0" borderId="1" xfId="0" applyNumberFormat="1" applyFont="1" applyBorder="1" applyAlignment="1" applyProtection="1">
      <alignment horizontal="center"/>
      <protection locked="0"/>
    </xf>
    <xf numFmtId="0" fontId="24" fillId="6" borderId="0" xfId="4" applyFont="1" applyFill="1" applyAlignment="1">
      <alignment horizontal="left" vertical="center" wrapText="1"/>
    </xf>
    <xf numFmtId="0" fontId="22" fillId="7" borderId="23" xfId="4" applyFont="1" applyFill="1" applyBorder="1" applyAlignment="1" applyProtection="1">
      <alignment horizontal="center" vertical="center" wrapText="1"/>
      <protection locked="0"/>
    </xf>
    <xf numFmtId="0" fontId="22" fillId="7" borderId="24" xfId="4" applyFont="1" applyFill="1" applyBorder="1" applyAlignment="1" applyProtection="1">
      <alignment horizontal="center" vertical="center" wrapText="1"/>
      <protection locked="0"/>
    </xf>
    <xf numFmtId="0" fontId="22" fillId="7" borderId="25" xfId="4" applyFont="1" applyFill="1" applyBorder="1" applyAlignment="1" applyProtection="1">
      <alignment horizontal="center" vertical="center" wrapText="1"/>
      <protection locked="0"/>
    </xf>
    <xf numFmtId="0" fontId="7" fillId="12" borderId="0" xfId="4" applyFont="1" applyFill="1" applyAlignment="1">
      <alignment horizontal="right" vertical="center" wrapText="1"/>
    </xf>
    <xf numFmtId="0" fontId="7" fillId="12" borderId="0" xfId="4" applyFont="1" applyFill="1" applyAlignment="1">
      <alignment horizontal="right" vertical="center"/>
    </xf>
    <xf numFmtId="0" fontId="9" fillId="6" borderId="0" xfId="4" applyFont="1" applyFill="1" applyAlignment="1">
      <alignment horizontal="left"/>
    </xf>
    <xf numFmtId="0" fontId="20" fillId="6" borderId="0" xfId="4" applyFont="1" applyFill="1" applyAlignment="1">
      <alignment horizontal="left" vertical="center" wrapText="1"/>
    </xf>
    <xf numFmtId="164" fontId="22" fillId="7" borderId="23" xfId="4" applyNumberFormat="1" applyFont="1" applyFill="1" applyBorder="1" applyAlignment="1" applyProtection="1">
      <alignment horizontal="center" vertical="center" wrapText="1"/>
      <protection locked="0"/>
    </xf>
    <xf numFmtId="164" fontId="22" fillId="7" borderId="24" xfId="4" applyNumberFormat="1" applyFont="1" applyFill="1" applyBorder="1" applyAlignment="1" applyProtection="1">
      <alignment horizontal="center" vertical="center" wrapText="1"/>
      <protection locked="0"/>
    </xf>
    <xf numFmtId="164" fontId="22" fillId="7" borderId="25" xfId="4" applyNumberFormat="1" applyFont="1" applyFill="1" applyBorder="1" applyAlignment="1" applyProtection="1">
      <alignment horizontal="center" vertical="center" wrapText="1"/>
      <protection locked="0"/>
    </xf>
    <xf numFmtId="0" fontId="6" fillId="6" borderId="0" xfId="4" applyFill="1" applyAlignment="1">
      <alignment horizontal="left" vertical="top" wrapText="1"/>
    </xf>
    <xf numFmtId="0" fontId="21" fillId="6" borderId="0" xfId="4" applyFont="1" applyFill="1" applyAlignment="1">
      <alignment horizontal="left" vertical="center" wrapText="1"/>
    </xf>
    <xf numFmtId="0" fontId="6" fillId="6" borderId="3" xfId="4" applyFill="1" applyBorder="1" applyAlignment="1" applyProtection="1">
      <alignment horizontal="center" vertical="center"/>
      <protection locked="0"/>
    </xf>
    <xf numFmtId="0" fontId="6" fillId="6" borderId="2" xfId="4" applyFill="1" applyBorder="1" applyAlignment="1" applyProtection="1">
      <alignment horizontal="center" vertical="center"/>
      <protection locked="0"/>
    </xf>
    <xf numFmtId="0" fontId="6" fillId="6" borderId="4" xfId="4" applyFill="1" applyBorder="1" applyAlignment="1" applyProtection="1">
      <alignment horizontal="center" vertical="center"/>
      <protection locked="0"/>
    </xf>
    <xf numFmtId="0" fontId="6" fillId="6" borderId="5" xfId="4" applyFill="1" applyBorder="1" applyAlignment="1" applyProtection="1">
      <alignment horizontal="center" vertical="center"/>
      <protection locked="0"/>
    </xf>
    <xf numFmtId="0" fontId="6" fillId="6" borderId="6" xfId="4" applyFill="1" applyBorder="1" applyAlignment="1" applyProtection="1">
      <alignment horizontal="center" vertical="center"/>
      <protection locked="0"/>
    </xf>
    <xf numFmtId="0" fontId="6" fillId="6" borderId="7" xfId="4" applyFill="1" applyBorder="1" applyAlignment="1" applyProtection="1">
      <alignment horizontal="center" vertical="center"/>
      <protection locked="0"/>
    </xf>
    <xf numFmtId="0" fontId="35" fillId="12" borderId="15" xfId="4" applyFont="1" applyFill="1" applyBorder="1" applyAlignment="1">
      <alignment horizontal="left" vertical="center"/>
    </xf>
    <xf numFmtId="0" fontId="35" fillId="12" borderId="16" xfId="4" applyFont="1" applyFill="1" applyBorder="1" applyAlignment="1">
      <alignment horizontal="left" vertical="center"/>
    </xf>
    <xf numFmtId="0" fontId="35" fillId="12" borderId="17" xfId="4" applyFont="1" applyFill="1" applyBorder="1" applyAlignment="1">
      <alignment horizontal="left" vertical="center"/>
    </xf>
    <xf numFmtId="0" fontId="27" fillId="6" borderId="0" xfId="4" applyFont="1" applyFill="1" applyAlignment="1">
      <alignment horizontal="left" vertical="center" wrapText="1"/>
    </xf>
    <xf numFmtId="0" fontId="21" fillId="6" borderId="0" xfId="4" applyFont="1" applyFill="1" applyAlignment="1">
      <alignment horizontal="left" vertical="top" wrapText="1"/>
    </xf>
    <xf numFmtId="0" fontId="61" fillId="13" borderId="0" xfId="3" applyFont="1" applyFill="1" applyBorder="1" applyAlignment="1">
      <alignment horizontal="center" vertical="center" wrapText="1"/>
    </xf>
    <xf numFmtId="167" fontId="36" fillId="7" borderId="8" xfId="0" applyNumberFormat="1" applyFont="1" applyFill="1" applyBorder="1" applyAlignment="1" applyProtection="1">
      <alignment horizontal="center" vertical="center"/>
      <protection locked="0"/>
    </xf>
    <xf numFmtId="167" fontId="36" fillId="7" borderId="9" xfId="0" applyNumberFormat="1" applyFont="1" applyFill="1" applyBorder="1" applyAlignment="1" applyProtection="1">
      <alignment horizontal="center" vertical="center"/>
      <protection locked="0"/>
    </xf>
    <xf numFmtId="167" fontId="36" fillId="7" borderId="10" xfId="0" applyNumberFormat="1" applyFont="1" applyFill="1" applyBorder="1" applyAlignment="1" applyProtection="1">
      <alignment horizontal="center" vertical="center"/>
      <protection locked="0"/>
    </xf>
    <xf numFmtId="0" fontId="62" fillId="3" borderId="18" xfId="0" applyFont="1" applyFill="1" applyBorder="1" applyAlignment="1">
      <alignment horizontal="left" wrapText="1"/>
    </xf>
    <xf numFmtId="0" fontId="62" fillId="3" borderId="0" xfId="0" applyFont="1" applyFill="1" applyAlignment="1">
      <alignment horizontal="left" wrapText="1"/>
    </xf>
    <xf numFmtId="0" fontId="62" fillId="3" borderId="19" xfId="0" applyFont="1" applyFill="1" applyBorder="1" applyAlignment="1">
      <alignment horizontal="left" wrapText="1"/>
    </xf>
    <xf numFmtId="167" fontId="36" fillId="6" borderId="0" xfId="0" applyNumberFormat="1" applyFont="1" applyFill="1" applyAlignment="1">
      <alignment horizontal="left" vertical="center" wrapText="1"/>
    </xf>
    <xf numFmtId="167" fontId="60" fillId="12" borderId="0" xfId="0" applyNumberFormat="1" applyFont="1" applyFill="1" applyAlignment="1">
      <alignment horizontal="center" vertical="center"/>
    </xf>
    <xf numFmtId="0" fontId="11" fillId="6" borderId="0" xfId="0" applyFont="1" applyFill="1" applyAlignment="1">
      <alignment horizontal="left" vertical="center" wrapText="1"/>
    </xf>
    <xf numFmtId="44" fontId="22" fillId="7" borderId="8" xfId="5" applyFont="1" applyFill="1" applyBorder="1" applyAlignment="1" applyProtection="1">
      <alignment horizontal="center" vertical="center"/>
      <protection locked="0"/>
    </xf>
    <xf numFmtId="44" fontId="22" fillId="7" borderId="9" xfId="5" applyFont="1" applyFill="1" applyBorder="1" applyAlignment="1" applyProtection="1">
      <alignment horizontal="center" vertical="center"/>
      <protection locked="0"/>
    </xf>
    <xf numFmtId="44" fontId="22" fillId="7" borderId="10" xfId="5" applyFont="1" applyFill="1" applyBorder="1" applyAlignment="1" applyProtection="1">
      <alignment horizontal="center" vertical="center"/>
      <protection locked="0"/>
    </xf>
    <xf numFmtId="0" fontId="6" fillId="6" borderId="0" xfId="0" applyFont="1" applyFill="1" applyAlignment="1">
      <alignment horizontal="center"/>
    </xf>
    <xf numFmtId="0" fontId="32" fillId="20" borderId="0" xfId="4" applyFont="1" applyFill="1" applyAlignment="1">
      <alignment horizontal="left" vertical="center" wrapText="1"/>
    </xf>
    <xf numFmtId="0" fontId="57" fillId="6" borderId="0" xfId="0" applyFont="1" applyFill="1" applyAlignment="1">
      <alignment horizontal="center"/>
    </xf>
    <xf numFmtId="0" fontId="36" fillId="6" borderId="0" xfId="0" applyFont="1" applyFill="1" applyAlignment="1">
      <alignment horizontal="center"/>
    </xf>
    <xf numFmtId="0" fontId="48" fillId="6" borderId="0" xfId="0" applyFont="1" applyFill="1" applyAlignment="1">
      <alignment horizontal="center"/>
    </xf>
    <xf numFmtId="0" fontId="36" fillId="6" borderId="0" xfId="0" applyFont="1" applyFill="1" applyAlignment="1">
      <alignment horizontal="left" vertical="center" wrapText="1"/>
    </xf>
    <xf numFmtId="167" fontId="53" fillId="6" borderId="0" xfId="0" applyNumberFormat="1" applyFont="1" applyFill="1" applyAlignment="1">
      <alignment horizontal="center"/>
    </xf>
    <xf numFmtId="0" fontId="62" fillId="3" borderId="20" xfId="0" applyFont="1" applyFill="1" applyBorder="1" applyAlignment="1">
      <alignment horizontal="left" vertical="center" wrapText="1"/>
    </xf>
    <xf numFmtId="0" fontId="62" fillId="3" borderId="21" xfId="0" applyFont="1" applyFill="1" applyBorder="1" applyAlignment="1">
      <alignment horizontal="left" vertical="center" wrapText="1"/>
    </xf>
    <xf numFmtId="0" fontId="62" fillId="3" borderId="22" xfId="0" applyFont="1" applyFill="1" applyBorder="1" applyAlignment="1">
      <alignment horizontal="left" vertical="center" wrapText="1"/>
    </xf>
    <xf numFmtId="0" fontId="35" fillId="9" borderId="1" xfId="0" applyFont="1" applyFill="1" applyBorder="1" applyAlignment="1">
      <alignment horizontal="center"/>
    </xf>
    <xf numFmtId="0" fontId="6" fillId="2" borderId="1" xfId="4" applyFill="1" applyBorder="1" applyAlignment="1">
      <alignment horizontal="center" vertical="center" wrapText="1"/>
    </xf>
    <xf numFmtId="0" fontId="6" fillId="2"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34" fillId="9" borderId="1" xfId="0" applyFont="1" applyFill="1" applyBorder="1" applyAlignment="1">
      <alignment horizontal="center" vertical="top"/>
    </xf>
    <xf numFmtId="0" fontId="35" fillId="15" borderId="1" xfId="4" applyFont="1" applyFill="1" applyBorder="1" applyAlignment="1">
      <alignment horizontal="center" vertical="center"/>
    </xf>
    <xf numFmtId="0" fontId="50" fillId="2" borderId="1" xfId="4" applyFont="1" applyFill="1" applyBorder="1" applyAlignment="1">
      <alignment horizontal="center" vertical="center" wrapText="1"/>
    </xf>
    <xf numFmtId="0" fontId="35" fillId="12" borderId="1" xfId="0" applyFont="1" applyFill="1" applyBorder="1" applyAlignment="1">
      <alignment horizontal="center"/>
    </xf>
    <xf numFmtId="0" fontId="44" fillId="9" borderId="1" xfId="0" applyFont="1" applyFill="1" applyBorder="1" applyAlignment="1">
      <alignment horizontal="center" vertical="center"/>
    </xf>
    <xf numFmtId="0" fontId="5" fillId="2" borderId="1" xfId="0" applyFont="1" applyFill="1" applyBorder="1" applyAlignment="1">
      <alignment horizontal="center" vertical="top" wrapText="1"/>
    </xf>
    <xf numFmtId="0" fontId="63" fillId="13" borderId="1" xfId="0" applyFont="1" applyFill="1" applyBorder="1" applyAlignment="1">
      <alignment horizontal="center"/>
    </xf>
    <xf numFmtId="0" fontId="33" fillId="2" borderId="1" xfId="0" applyFont="1" applyFill="1" applyBorder="1" applyAlignment="1">
      <alignment horizontal="center" vertical="top" wrapText="1"/>
    </xf>
    <xf numFmtId="0" fontId="6" fillId="2" borderId="11" xfId="4" applyFill="1" applyBorder="1" applyAlignment="1">
      <alignment horizontal="center" vertical="top" wrapText="1"/>
    </xf>
    <xf numFmtId="0" fontId="6" fillId="2" borderId="12" xfId="4" applyFill="1" applyBorder="1" applyAlignment="1">
      <alignment horizontal="center" vertical="top" wrapText="1"/>
    </xf>
    <xf numFmtId="0" fontId="6" fillId="2" borderId="3" xfId="4" applyFill="1" applyBorder="1" applyAlignment="1">
      <alignment horizontal="center" vertical="top" wrapText="1"/>
    </xf>
    <xf numFmtId="0" fontId="6" fillId="2" borderId="2" xfId="4" applyFill="1" applyBorder="1" applyAlignment="1">
      <alignment horizontal="center" vertical="top" wrapText="1"/>
    </xf>
    <xf numFmtId="0" fontId="6" fillId="2" borderId="4" xfId="4" applyFill="1" applyBorder="1" applyAlignment="1">
      <alignment horizontal="center" vertical="top" wrapText="1"/>
    </xf>
    <xf numFmtId="0" fontId="34" fillId="9" borderId="3" xfId="0" applyFont="1" applyFill="1" applyBorder="1" applyAlignment="1">
      <alignment horizontal="center" vertical="top"/>
    </xf>
    <xf numFmtId="0" fontId="34" fillId="9" borderId="2" xfId="0" applyFont="1" applyFill="1" applyBorder="1" applyAlignment="1">
      <alignment horizontal="center" vertical="top"/>
    </xf>
    <xf numFmtId="0" fontId="34" fillId="9" borderId="4" xfId="0" applyFont="1" applyFill="1" applyBorder="1" applyAlignment="1">
      <alignment horizontal="center" vertical="top"/>
    </xf>
    <xf numFmtId="0" fontId="34" fillId="9" borderId="5" xfId="0" applyFont="1" applyFill="1" applyBorder="1" applyAlignment="1">
      <alignment horizontal="center" vertical="top"/>
    </xf>
    <xf numFmtId="0" fontId="34" fillId="9" borderId="6" xfId="0" applyFont="1" applyFill="1" applyBorder="1" applyAlignment="1">
      <alignment horizontal="center" vertical="top"/>
    </xf>
    <xf numFmtId="0" fontId="34" fillId="9" borderId="7" xfId="0" applyFont="1" applyFill="1" applyBorder="1" applyAlignment="1">
      <alignment horizontal="center" vertical="top"/>
    </xf>
    <xf numFmtId="0" fontId="64" fillId="17" borderId="5" xfId="4" applyFont="1" applyFill="1" applyBorder="1" applyAlignment="1">
      <alignment horizontal="center" vertical="center"/>
    </xf>
    <xf numFmtId="0" fontId="64" fillId="17" borderId="6" xfId="4" applyFont="1" applyFill="1" applyBorder="1" applyAlignment="1">
      <alignment horizontal="center" vertical="center"/>
    </xf>
    <xf numFmtId="0" fontId="41" fillId="2" borderId="3" xfId="4" applyFont="1" applyFill="1" applyBorder="1" applyAlignment="1">
      <alignment horizontal="center" vertical="top" wrapText="1"/>
    </xf>
    <xf numFmtId="0" fontId="41" fillId="2" borderId="9" xfId="4" applyFont="1" applyFill="1" applyBorder="1" applyAlignment="1">
      <alignment horizontal="center" vertical="top" wrapText="1"/>
    </xf>
    <xf numFmtId="0" fontId="41" fillId="2" borderId="10" xfId="4"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5" fillId="13" borderId="1" xfId="0" applyFont="1" applyFill="1" applyBorder="1" applyAlignment="1">
      <alignment horizontal="center" vertical="center" wrapText="1"/>
    </xf>
    <xf numFmtId="43" fontId="34" fillId="14" borderId="0" xfId="1" applyFont="1" applyFill="1" applyAlignment="1">
      <alignment horizontal="center" vertical="center" wrapText="1"/>
    </xf>
    <xf numFmtId="43" fontId="34" fillId="14" borderId="6" xfId="1"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6"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7" borderId="0" xfId="0" applyFont="1" applyFill="1" applyAlignment="1">
      <alignment horizontal="center" vertical="center" wrapText="1"/>
    </xf>
    <xf numFmtId="0" fontId="11" fillId="3" borderId="1" xfId="0" applyFont="1" applyFill="1" applyBorder="1" applyAlignment="1">
      <alignment horizontal="center" vertical="center" wrapText="1"/>
    </xf>
    <xf numFmtId="14" fontId="6" fillId="0" borderId="1" xfId="4" applyNumberFormat="1" applyBorder="1" applyAlignment="1" applyProtection="1">
      <alignment horizontal="center" vertical="center"/>
      <protection locked="0"/>
    </xf>
    <xf numFmtId="165" fontId="6" fillId="0" borderId="1" xfId="4" applyNumberFormat="1" applyBorder="1" applyAlignment="1" applyProtection="1">
      <alignment horizontal="center" vertical="center"/>
      <protection locked="0"/>
    </xf>
    <xf numFmtId="166" fontId="6" fillId="0" borderId="1" xfId="4" applyNumberFormat="1" applyBorder="1" applyAlignment="1" applyProtection="1">
      <alignment horizontal="center" vertical="center"/>
      <protection locked="0"/>
    </xf>
    <xf numFmtId="0" fontId="65" fillId="13" borderId="1" xfId="0" applyFont="1" applyFill="1" applyBorder="1"/>
    <xf numFmtId="0" fontId="11" fillId="14" borderId="0" xfId="0" applyFont="1" applyFill="1"/>
    <xf numFmtId="0" fontId="27" fillId="7" borderId="1" xfId="0" applyFont="1" applyFill="1" applyBorder="1"/>
    <xf numFmtId="0" fontId="27" fillId="14" borderId="0" xfId="0" applyFont="1" applyFill="1"/>
  </cellXfs>
  <cellStyles count="6">
    <cellStyle name="Lien hypertexte" xfId="3" builtinId="8"/>
    <cellStyle name="Milliers" xfId="1" builtinId="3"/>
    <cellStyle name="Monétaire" xfId="5" builtinId="4"/>
    <cellStyle name="Normal" xfId="0" builtinId="0"/>
    <cellStyle name="Normal 2" xfId="4" xr:uid="{D7CAEC1B-8EF1-433A-91B2-F118229C66B3}"/>
    <cellStyle name="Pourcentage" xfId="2" builtinId="5"/>
  </cellStyles>
  <dxfs count="131">
    <dxf>
      <font>
        <color auto="1"/>
      </font>
      <fill>
        <patternFill>
          <bgColor theme="1" tint="0.34998626667073579"/>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s>
  <tableStyles count="0" defaultTableStyle="TableStyleMedium2" defaultPivotStyle="PivotStyleLight16"/>
  <colors>
    <mruColors>
      <color rgb="FF004028"/>
      <color rgb="FF305982"/>
      <color rgb="FFADECA2"/>
      <color rgb="FF0A6E46"/>
      <color rgb="FFFFB781"/>
      <color rgb="FFFFE7D5"/>
      <color rgb="FFFF9F57"/>
      <color rgb="FFCBD5E0"/>
      <color rgb="FF177477"/>
      <color rgb="FFA1BF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38101</xdr:rowOff>
    </xdr:from>
    <xdr:to>
      <xdr:col>6</xdr:col>
      <xdr:colOff>279992</xdr:colOff>
      <xdr:row>2</xdr:row>
      <xdr:rowOff>1</xdr:rowOff>
    </xdr:to>
    <xdr:pic>
      <xdr:nvPicPr>
        <xdr:cNvPr id="2" name="Graphique 1">
          <a:extLst>
            <a:ext uri="{FF2B5EF4-FFF2-40B4-BE49-F238E27FC236}">
              <a16:creationId xmlns:a16="http://schemas.microsoft.com/office/drawing/2014/main" id="{6D486C0F-449D-42D3-89C6-08807628A9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1" y="38101"/>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6</xdr:row>
      <xdr:rowOff>95250</xdr:rowOff>
    </xdr:from>
    <xdr:to>
      <xdr:col>2</xdr:col>
      <xdr:colOff>733425</xdr:colOff>
      <xdr:row>9</xdr:row>
      <xdr:rowOff>85725</xdr:rowOff>
    </xdr:to>
    <xdr:pic>
      <xdr:nvPicPr>
        <xdr:cNvPr id="2" name="Graphique 1" descr="Avertissement avec un remplissage uni">
          <a:extLst>
            <a:ext uri="{FF2B5EF4-FFF2-40B4-BE49-F238E27FC236}">
              <a16:creationId xmlns:a16="http://schemas.microsoft.com/office/drawing/2014/main" id="{928F73C3-841F-42B1-ADDB-B59FD2491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91075" y="1238250"/>
          <a:ext cx="647700"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16</xdr:col>
      <xdr:colOff>648589</xdr:colOff>
      <xdr:row>47</xdr:row>
      <xdr:rowOff>134606</xdr:rowOff>
    </xdr:to>
    <xdr:pic>
      <xdr:nvPicPr>
        <xdr:cNvPr id="5" name="Image 4">
          <a:extLst>
            <a:ext uri="{FF2B5EF4-FFF2-40B4-BE49-F238E27FC236}">
              <a16:creationId xmlns:a16="http://schemas.microsoft.com/office/drawing/2014/main" id="{0C21DB82-51D2-1527-E747-C4F2F3BDB26A}"/>
            </a:ext>
          </a:extLst>
        </xdr:cNvPr>
        <xdr:cNvPicPr>
          <a:picLocks noChangeAspect="1"/>
        </xdr:cNvPicPr>
      </xdr:nvPicPr>
      <xdr:blipFill>
        <a:blip xmlns:r="http://schemas.openxmlformats.org/officeDocument/2006/relationships" r:embed="rId1"/>
        <a:stretch>
          <a:fillRect/>
        </a:stretch>
      </xdr:blipFill>
      <xdr:spPr>
        <a:xfrm>
          <a:off x="6467475" y="8572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85725</xdr:rowOff>
    </xdr:from>
    <xdr:to>
      <xdr:col>8</xdr:col>
      <xdr:colOff>342900</xdr:colOff>
      <xdr:row>48</xdr:row>
      <xdr:rowOff>51451</xdr:rowOff>
    </xdr:to>
    <xdr:pic>
      <xdr:nvPicPr>
        <xdr:cNvPr id="2" name="Image 1">
          <a:extLst>
            <a:ext uri="{FF2B5EF4-FFF2-40B4-BE49-F238E27FC236}">
              <a16:creationId xmlns:a16="http://schemas.microsoft.com/office/drawing/2014/main" id="{B6AEB8A5-9449-4A22-9F6A-5DB8C2AF677D}"/>
            </a:ext>
          </a:extLst>
        </xdr:cNvPr>
        <xdr:cNvPicPr>
          <a:picLocks noChangeAspect="1"/>
        </xdr:cNvPicPr>
      </xdr:nvPicPr>
      <xdr:blipFill>
        <a:blip xmlns:r="http://schemas.openxmlformats.org/officeDocument/2006/relationships" r:embed="rId2"/>
        <a:stretch>
          <a:fillRect/>
        </a:stretch>
      </xdr:blipFill>
      <xdr:spPr>
        <a:xfrm>
          <a:off x="0" y="85725"/>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5540-DE4E-4228-ABD0-0E39D5AE588E}">
  <sheetPr codeName="Feuil1"/>
  <dimension ref="A1:BI68"/>
  <sheetViews>
    <sheetView tabSelected="1" zoomScaleNormal="100" workbookViewId="0">
      <selection activeCell="AJ8" sqref="AJ8"/>
    </sheetView>
  </sheetViews>
  <sheetFormatPr baseColWidth="10" defaultColWidth="11.42578125" defaultRowHeight="12.75" x14ac:dyDescent="0.2"/>
  <cols>
    <col min="1" max="2" width="2.5703125" style="1" customWidth="1"/>
    <col min="3" max="3" width="2.85546875" style="1" customWidth="1"/>
    <col min="4" max="4" width="4.42578125" style="1" customWidth="1"/>
    <col min="5" max="5" width="4.85546875" style="1" customWidth="1"/>
    <col min="6" max="6" width="9.140625" style="1" customWidth="1"/>
    <col min="7" max="7" width="14.28515625" style="1" customWidth="1"/>
    <col min="8" max="8" width="1.7109375" style="1" customWidth="1"/>
    <col min="9" max="9" width="2.7109375" style="1" customWidth="1"/>
    <col min="10" max="10" width="1.42578125" style="1" customWidth="1"/>
    <col min="11" max="12" width="4.85546875" style="1" customWidth="1"/>
    <col min="13" max="13" width="4.5703125" style="1" customWidth="1"/>
    <col min="14" max="14" width="5.42578125" style="1" customWidth="1"/>
    <col min="15" max="15" width="9.5703125" style="1" customWidth="1"/>
    <col min="16" max="16" width="2.140625" style="1" customWidth="1"/>
    <col min="17" max="18" width="5.85546875" style="1" customWidth="1"/>
    <col min="19" max="19" width="11.140625" style="1" customWidth="1"/>
    <col min="20" max="20" width="7.28515625" style="1" customWidth="1"/>
    <col min="21" max="21" width="13.7109375" style="1" customWidth="1"/>
    <col min="22" max="23" width="4.85546875" style="1" customWidth="1"/>
    <col min="24" max="24" width="4" style="1" customWidth="1"/>
    <col min="25" max="25" width="4.5703125" style="1" customWidth="1"/>
    <col min="26" max="26" width="3.140625" style="1" customWidth="1"/>
    <col min="27" max="27" width="4.5703125" style="1" customWidth="1"/>
    <col min="28" max="28" width="8.140625" style="1" customWidth="1"/>
    <col min="29" max="29" width="14.140625" style="1" customWidth="1"/>
    <col min="30" max="30" width="4.85546875" style="1" customWidth="1"/>
    <col min="31" max="31" width="3.5703125" style="1" customWidth="1"/>
    <col min="32" max="32" width="7.140625" style="1" hidden="1" customWidth="1"/>
    <col min="33" max="33" width="35.85546875" style="1" hidden="1" customWidth="1"/>
    <col min="34" max="34" width="11.42578125" style="1" hidden="1" customWidth="1"/>
    <col min="35" max="16384" width="11.42578125" style="1"/>
  </cols>
  <sheetData>
    <row r="1" spans="2:31" ht="30" customHeight="1" x14ac:dyDescent="0.2">
      <c r="B1" s="94"/>
      <c r="C1" s="94"/>
      <c r="D1" s="94"/>
      <c r="E1" s="94"/>
      <c r="F1" s="94"/>
      <c r="G1" s="178" t="s">
        <v>49</v>
      </c>
      <c r="H1" s="179"/>
      <c r="I1" s="179"/>
      <c r="J1" s="179"/>
      <c r="K1" s="179"/>
      <c r="L1" s="179"/>
      <c r="M1" s="179"/>
      <c r="N1" s="179"/>
      <c r="O1" s="179"/>
      <c r="P1" s="179"/>
      <c r="Q1" s="179"/>
      <c r="R1" s="179"/>
      <c r="S1" s="179"/>
      <c r="T1" s="179"/>
      <c r="U1" s="179"/>
      <c r="V1" s="179"/>
      <c r="W1" s="179"/>
      <c r="X1" s="179"/>
      <c r="Y1" s="179"/>
      <c r="Z1" s="179"/>
      <c r="AA1" s="179"/>
      <c r="AB1" s="179"/>
      <c r="AC1" s="179"/>
    </row>
    <row r="2" spans="2:31" ht="13.5" customHeight="1" x14ac:dyDescent="0.2">
      <c r="B2" s="95"/>
      <c r="C2" s="95"/>
      <c r="D2" s="95"/>
      <c r="E2" s="94"/>
      <c r="F2" s="95"/>
      <c r="G2" s="179"/>
      <c r="H2" s="179"/>
      <c r="I2" s="179"/>
      <c r="J2" s="179"/>
      <c r="K2" s="179"/>
      <c r="L2" s="179"/>
      <c r="M2" s="179"/>
      <c r="N2" s="179"/>
      <c r="O2" s="179"/>
      <c r="P2" s="179"/>
      <c r="Q2" s="179"/>
      <c r="R2" s="179"/>
      <c r="S2" s="179"/>
      <c r="T2" s="179"/>
      <c r="U2" s="179"/>
      <c r="V2" s="179"/>
      <c r="W2" s="179"/>
      <c r="X2" s="179"/>
      <c r="Y2" s="179"/>
      <c r="Z2" s="179"/>
      <c r="AA2" s="179"/>
      <c r="AB2" s="179"/>
      <c r="AC2" s="179"/>
    </row>
    <row r="4" spans="2:31" ht="24.75" customHeight="1" x14ac:dyDescent="0.3">
      <c r="B4" s="180" t="s">
        <v>42</v>
      </c>
      <c r="C4" s="180"/>
      <c r="D4" s="180"/>
      <c r="E4" s="180"/>
      <c r="F4" s="180"/>
      <c r="G4" s="180"/>
      <c r="H4" s="180"/>
      <c r="I4" s="180"/>
      <c r="J4" s="180"/>
      <c r="K4" s="180"/>
      <c r="L4" s="180"/>
      <c r="M4" s="180"/>
      <c r="N4" s="180"/>
      <c r="O4" s="180"/>
      <c r="P4" s="180"/>
      <c r="Q4" s="180"/>
      <c r="R4" s="180"/>
      <c r="S4" s="180"/>
      <c r="T4" s="180"/>
      <c r="U4" s="2"/>
      <c r="V4" s="2"/>
      <c r="W4" s="2"/>
      <c r="X4" s="2"/>
      <c r="Y4" s="2"/>
      <c r="Z4" s="2"/>
      <c r="AA4" s="2"/>
      <c r="AB4" s="2"/>
      <c r="AC4" s="2"/>
      <c r="AD4" s="3"/>
    </row>
    <row r="5" spans="2:31" ht="3.75" customHeight="1" x14ac:dyDescent="0.2">
      <c r="B5" s="4"/>
      <c r="C5" s="4"/>
      <c r="D5" s="4"/>
      <c r="E5" s="4"/>
      <c r="F5" s="4"/>
      <c r="G5" s="4"/>
      <c r="H5" s="4"/>
      <c r="I5" s="4"/>
      <c r="J5" s="4"/>
      <c r="K5" s="4"/>
      <c r="L5" s="4"/>
      <c r="M5" s="4"/>
      <c r="N5" s="4"/>
      <c r="O5" s="4"/>
      <c r="P5" s="4"/>
      <c r="Q5" s="4"/>
      <c r="R5" s="4"/>
      <c r="S5" s="4"/>
      <c r="T5" s="4"/>
      <c r="U5" s="4"/>
    </row>
    <row r="6" spans="2:31" ht="24.75" customHeight="1" x14ac:dyDescent="0.2">
      <c r="B6" s="185" t="s">
        <v>725</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6"/>
    </row>
    <row r="7" spans="2:31" ht="165.75" customHeight="1" x14ac:dyDescent="0.2">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7"/>
      <c r="AE7" s="6"/>
    </row>
    <row r="8" spans="2:31" ht="14.25" customHeight="1" thickBot="1" x14ac:dyDescent="0.25">
      <c r="B8" s="5"/>
      <c r="C8" s="5"/>
      <c r="D8" s="5"/>
      <c r="E8" s="5"/>
      <c r="F8" s="5"/>
      <c r="G8" s="5"/>
      <c r="H8" s="5"/>
      <c r="I8" s="5"/>
      <c r="J8" s="5"/>
      <c r="K8" s="5"/>
      <c r="L8" s="5"/>
      <c r="M8" s="5"/>
      <c r="N8" s="5"/>
      <c r="O8" s="5"/>
      <c r="P8" s="5"/>
      <c r="Q8" s="5"/>
      <c r="R8" s="5"/>
      <c r="S8" s="5"/>
      <c r="T8" s="5"/>
      <c r="U8" s="6"/>
      <c r="V8" s="6"/>
      <c r="W8" s="6"/>
      <c r="X8" s="8"/>
      <c r="Y8" s="8"/>
      <c r="Z8" s="8"/>
      <c r="AA8" s="8"/>
      <c r="AB8" s="9"/>
      <c r="AC8" s="9"/>
      <c r="AD8" s="9"/>
      <c r="AE8" s="6"/>
    </row>
    <row r="9" spans="2:31" ht="18.75" x14ac:dyDescent="0.3">
      <c r="B9" s="96" t="s">
        <v>43</v>
      </c>
      <c r="C9" s="97"/>
      <c r="D9" s="97"/>
      <c r="E9" s="97"/>
      <c r="F9" s="97"/>
      <c r="G9" s="97"/>
      <c r="H9" s="97"/>
      <c r="I9" s="97"/>
      <c r="J9" s="97"/>
      <c r="K9" s="97"/>
      <c r="L9" s="97"/>
      <c r="M9" s="97"/>
      <c r="N9" s="97"/>
      <c r="O9" s="97"/>
      <c r="P9" s="97"/>
      <c r="Q9" s="97"/>
      <c r="R9" s="97"/>
      <c r="S9" s="97"/>
      <c r="T9" s="97"/>
      <c r="U9" s="97"/>
      <c r="V9" s="97"/>
      <c r="W9" s="97"/>
      <c r="X9" s="97"/>
      <c r="Y9" s="97"/>
      <c r="Z9" s="97"/>
      <c r="AA9" s="97"/>
      <c r="AB9" s="97"/>
      <c r="AC9" s="98"/>
      <c r="AD9" s="9"/>
      <c r="AE9" s="6"/>
    </row>
    <row r="10" spans="2:31" ht="5.25" customHeight="1" x14ac:dyDescent="0.25">
      <c r="B10" s="99"/>
      <c r="C10" s="100"/>
      <c r="D10" s="100"/>
      <c r="E10" s="100"/>
      <c r="F10" s="100"/>
      <c r="G10" s="6"/>
      <c r="H10" s="6"/>
      <c r="I10" s="6"/>
      <c r="J10" s="6"/>
      <c r="K10" s="6"/>
      <c r="L10" s="6"/>
      <c r="M10" s="6"/>
      <c r="N10" s="6"/>
      <c r="O10" s="6"/>
      <c r="P10" s="6"/>
      <c r="Q10" s="6"/>
      <c r="R10" s="6"/>
      <c r="S10" s="6"/>
      <c r="T10" s="6"/>
      <c r="U10" s="6"/>
      <c r="V10" s="6"/>
      <c r="W10" s="6"/>
      <c r="X10" s="8"/>
      <c r="Y10" s="8"/>
      <c r="Z10" s="8"/>
      <c r="AA10" s="8"/>
      <c r="AB10" s="9"/>
      <c r="AC10" s="101"/>
      <c r="AD10" s="9"/>
      <c r="AE10" s="6"/>
    </row>
    <row r="11" spans="2:31" s="10" customFormat="1" ht="15.75" x14ac:dyDescent="0.25">
      <c r="B11" s="99" t="s">
        <v>44</v>
      </c>
      <c r="D11" s="100"/>
      <c r="E11" s="100"/>
      <c r="F11" s="100"/>
      <c r="G11" s="11"/>
      <c r="H11" s="11"/>
      <c r="I11" s="11"/>
      <c r="J11" s="11"/>
      <c r="K11" s="11"/>
      <c r="L11" s="11"/>
      <c r="M11" s="11"/>
      <c r="N11" s="11"/>
      <c r="O11" s="11"/>
      <c r="P11" s="11"/>
      <c r="Q11" s="11"/>
      <c r="R11" s="11"/>
      <c r="S11" s="11"/>
      <c r="T11" s="11"/>
      <c r="U11" s="11"/>
      <c r="V11" s="11"/>
      <c r="W11" s="11"/>
      <c r="X11" s="102"/>
      <c r="Y11" s="102"/>
      <c r="Z11" s="102"/>
      <c r="AA11" s="102"/>
      <c r="AB11" s="12"/>
      <c r="AC11" s="103"/>
      <c r="AD11" s="12"/>
      <c r="AE11" s="11"/>
    </row>
    <row r="12" spans="2:31" ht="3.75" customHeight="1" thickBot="1" x14ac:dyDescent="0.25">
      <c r="B12" s="104"/>
      <c r="G12" s="6"/>
      <c r="H12" s="6"/>
      <c r="I12" s="6"/>
      <c r="J12" s="6"/>
      <c r="K12" s="6"/>
      <c r="L12" s="6"/>
      <c r="M12" s="6"/>
      <c r="N12" s="6"/>
      <c r="O12" s="6"/>
      <c r="P12" s="6"/>
      <c r="Q12" s="6"/>
      <c r="R12" s="6"/>
      <c r="S12" s="6"/>
      <c r="T12" s="6"/>
      <c r="U12" s="6"/>
      <c r="V12" s="6"/>
      <c r="W12" s="6"/>
      <c r="X12" s="6"/>
      <c r="Y12" s="6"/>
      <c r="Z12" s="6"/>
      <c r="AA12" s="6"/>
      <c r="AB12" s="6"/>
      <c r="AC12" s="105"/>
      <c r="AD12" s="6"/>
      <c r="AE12" s="6"/>
    </row>
    <row r="13" spans="2:31" ht="18.75" customHeight="1" thickBot="1" x14ac:dyDescent="0.25">
      <c r="B13" s="106"/>
      <c r="C13" s="181" t="s">
        <v>45</v>
      </c>
      <c r="D13" s="181"/>
      <c r="E13" s="181"/>
      <c r="F13" s="181"/>
      <c r="G13" s="107"/>
      <c r="I13" s="182"/>
      <c r="J13" s="183"/>
      <c r="K13" s="183"/>
      <c r="L13" s="183"/>
      <c r="M13" s="183"/>
      <c r="N13" s="183"/>
      <c r="O13" s="184"/>
      <c r="P13" s="40"/>
      <c r="Q13" s="40"/>
      <c r="R13" s="40"/>
      <c r="S13" s="40"/>
      <c r="T13" s="40"/>
      <c r="U13" s="40"/>
      <c r="V13" s="40"/>
      <c r="W13" s="40"/>
      <c r="X13" s="40"/>
      <c r="Y13" s="40"/>
      <c r="Z13" s="40"/>
      <c r="AA13" s="40"/>
      <c r="AB13" s="40"/>
      <c r="AC13" s="108"/>
      <c r="AD13" s="13"/>
      <c r="AE13" s="3"/>
    </row>
    <row r="14" spans="2:31" ht="3.75" customHeight="1" thickBot="1" x14ac:dyDescent="0.25">
      <c r="B14" s="106"/>
      <c r="C14" s="109"/>
      <c r="D14" s="109"/>
      <c r="E14" s="109"/>
      <c r="F14" s="109"/>
      <c r="G14" s="109"/>
      <c r="H14" s="4"/>
      <c r="I14" s="4"/>
      <c r="J14" s="4"/>
      <c r="K14" s="4"/>
      <c r="L14" s="4"/>
      <c r="M14" s="4"/>
      <c r="N14" s="4"/>
      <c r="O14" s="4"/>
      <c r="P14" s="4"/>
      <c r="Q14" s="4"/>
      <c r="R14" s="4"/>
      <c r="S14" s="4"/>
      <c r="T14" s="4"/>
      <c r="U14" s="4"/>
      <c r="V14" s="4"/>
      <c r="W14" s="4"/>
      <c r="X14" s="4"/>
      <c r="Y14" s="4"/>
      <c r="Z14" s="4"/>
      <c r="AA14" s="4"/>
      <c r="AB14" s="4"/>
      <c r="AC14" s="110"/>
      <c r="AD14" s="3"/>
    </row>
    <row r="15" spans="2:31" ht="18.75" customHeight="1" thickBot="1" x14ac:dyDescent="0.25">
      <c r="B15" s="106"/>
      <c r="C15" s="174" t="s">
        <v>46</v>
      </c>
      <c r="D15" s="174"/>
      <c r="E15" s="174"/>
      <c r="F15" s="174"/>
      <c r="G15" s="174"/>
      <c r="H15" s="13"/>
      <c r="I15" s="175"/>
      <c r="J15" s="176"/>
      <c r="K15" s="176"/>
      <c r="L15" s="176"/>
      <c r="M15" s="176"/>
      <c r="N15" s="176"/>
      <c r="O15" s="177"/>
      <c r="P15" s="111"/>
      <c r="Q15" s="111"/>
      <c r="R15" s="111"/>
      <c r="S15" s="111"/>
      <c r="T15" s="111"/>
      <c r="U15" s="40"/>
      <c r="V15" s="40"/>
      <c r="W15" s="40"/>
      <c r="X15" s="111"/>
      <c r="Y15" s="111"/>
      <c r="Z15" s="111"/>
      <c r="AA15" s="111"/>
      <c r="AB15" s="111"/>
      <c r="AC15" s="112"/>
      <c r="AD15" s="13"/>
      <c r="AE15" s="3"/>
    </row>
    <row r="16" spans="2:31" ht="3.75" customHeight="1" thickBot="1" x14ac:dyDescent="0.25">
      <c r="B16" s="106"/>
      <c r="C16" s="109"/>
      <c r="D16" s="109"/>
      <c r="E16" s="109"/>
      <c r="F16" s="109"/>
      <c r="G16" s="109"/>
      <c r="H16" s="4"/>
      <c r="I16" s="4"/>
      <c r="J16" s="4"/>
      <c r="K16" s="4"/>
      <c r="L16" s="4"/>
      <c r="M16" s="4"/>
      <c r="N16" s="4"/>
      <c r="O16" s="4"/>
      <c r="P16" s="4"/>
      <c r="Q16" s="4"/>
      <c r="R16" s="4"/>
      <c r="S16" s="4"/>
      <c r="T16" s="4"/>
      <c r="U16" s="4"/>
      <c r="V16" s="4"/>
      <c r="W16" s="4"/>
      <c r="X16" s="4"/>
      <c r="Y16" s="4"/>
      <c r="Z16" s="4"/>
      <c r="AA16" s="4"/>
      <c r="AB16" s="4"/>
      <c r="AC16" s="110"/>
      <c r="AD16" s="3"/>
    </row>
    <row r="17" spans="2:31" ht="18.75" customHeight="1" thickBot="1" x14ac:dyDescent="0.25">
      <c r="B17" s="106"/>
      <c r="C17" s="186" t="s">
        <v>47</v>
      </c>
      <c r="D17" s="186"/>
      <c r="E17" s="186"/>
      <c r="F17" s="186"/>
      <c r="G17" s="186"/>
      <c r="H17" s="113"/>
      <c r="I17" s="175"/>
      <c r="J17" s="176"/>
      <c r="K17" s="176"/>
      <c r="L17" s="176"/>
      <c r="M17" s="176"/>
      <c r="N17" s="176"/>
      <c r="O17" s="177"/>
      <c r="P17" s="4"/>
      <c r="Q17" s="42"/>
      <c r="R17" s="42"/>
      <c r="S17" s="42"/>
      <c r="T17" s="42"/>
      <c r="U17" s="42"/>
      <c r="V17" s="42"/>
      <c r="W17" s="42"/>
      <c r="X17" s="42"/>
      <c r="Y17" s="42"/>
      <c r="Z17" s="42"/>
      <c r="AA17" s="42"/>
      <c r="AB17" s="42"/>
      <c r="AC17" s="114"/>
      <c r="AD17" s="3"/>
    </row>
    <row r="18" spans="2:31" ht="3.75" customHeight="1" thickBot="1" x14ac:dyDescent="0.25">
      <c r="B18" s="106"/>
      <c r="C18" s="109"/>
      <c r="D18" s="109"/>
      <c r="E18" s="109"/>
      <c r="F18" s="109"/>
      <c r="G18" s="109"/>
      <c r="H18" s="4"/>
      <c r="I18" s="4"/>
      <c r="J18" s="4"/>
      <c r="K18" s="4"/>
      <c r="L18" s="4"/>
      <c r="M18" s="4"/>
      <c r="N18" s="4"/>
      <c r="O18" s="4"/>
      <c r="P18" s="4"/>
      <c r="Q18" s="4"/>
      <c r="R18" s="4"/>
      <c r="S18" s="4"/>
      <c r="T18" s="4"/>
      <c r="U18" s="4"/>
      <c r="V18" s="4"/>
      <c r="W18" s="4"/>
      <c r="X18" s="4"/>
      <c r="Y18" s="4"/>
      <c r="Z18" s="4"/>
      <c r="AA18" s="4"/>
      <c r="AB18" s="4"/>
      <c r="AC18" s="110"/>
      <c r="AD18" s="3"/>
    </row>
    <row r="19" spans="2:31" ht="18.75" customHeight="1" thickBot="1" x14ac:dyDescent="0.25">
      <c r="B19" s="106"/>
      <c r="C19" s="186" t="s">
        <v>48</v>
      </c>
      <c r="D19" s="186"/>
      <c r="E19" s="186"/>
      <c r="F19" s="186"/>
      <c r="G19" s="186"/>
      <c r="H19" s="113"/>
      <c r="I19" s="175"/>
      <c r="J19" s="176"/>
      <c r="K19" s="176"/>
      <c r="L19" s="176"/>
      <c r="M19" s="176"/>
      <c r="N19" s="176"/>
      <c r="O19" s="177"/>
      <c r="P19" s="4"/>
      <c r="Q19" s="42"/>
      <c r="R19" s="42"/>
      <c r="S19" s="42"/>
      <c r="T19" s="42"/>
      <c r="U19" s="42"/>
      <c r="V19" s="42"/>
      <c r="W19" s="42"/>
      <c r="X19" s="42"/>
      <c r="Y19" s="42"/>
      <c r="Z19" s="42"/>
      <c r="AA19" s="42"/>
      <c r="AB19" s="42"/>
      <c r="AC19" s="114"/>
      <c r="AD19" s="3"/>
    </row>
    <row r="20" spans="2:31" ht="3" customHeight="1" x14ac:dyDescent="0.25">
      <c r="B20" s="115"/>
      <c r="C20" s="107"/>
      <c r="D20" s="107"/>
      <c r="E20" s="107"/>
      <c r="F20" s="107"/>
      <c r="G20" s="107"/>
      <c r="H20" s="40"/>
      <c r="I20" s="40"/>
      <c r="J20" s="40"/>
      <c r="K20" s="116"/>
      <c r="L20" s="116"/>
      <c r="M20" s="116"/>
      <c r="N20" s="116"/>
      <c r="O20" s="116"/>
      <c r="P20" s="116"/>
      <c r="Q20" s="116"/>
      <c r="R20" s="116"/>
      <c r="S20" s="116"/>
      <c r="T20" s="116"/>
      <c r="U20" s="116"/>
      <c r="V20" s="116"/>
      <c r="W20" s="116"/>
      <c r="X20" s="116"/>
      <c r="Y20" s="116"/>
      <c r="Z20" s="116"/>
      <c r="AA20" s="116"/>
      <c r="AB20" s="116"/>
      <c r="AC20" s="114"/>
      <c r="AD20" s="14"/>
      <c r="AE20" s="15"/>
    </row>
    <row r="21" spans="2:31" ht="15.75" customHeight="1" x14ac:dyDescent="0.25">
      <c r="B21" s="115"/>
      <c r="C21" s="186" t="s">
        <v>617</v>
      </c>
      <c r="D21" s="186"/>
      <c r="E21" s="186"/>
      <c r="F21" s="186"/>
      <c r="G21" s="186"/>
      <c r="H21" s="113"/>
      <c r="I21" s="187"/>
      <c r="J21" s="188"/>
      <c r="K21" s="188"/>
      <c r="L21" s="188"/>
      <c r="M21" s="188"/>
      <c r="N21" s="188"/>
      <c r="O21" s="188"/>
      <c r="P21" s="188"/>
      <c r="Q21" s="188"/>
      <c r="R21" s="188"/>
      <c r="S21" s="188"/>
      <c r="T21" s="188"/>
      <c r="U21" s="188"/>
      <c r="V21" s="188"/>
      <c r="W21" s="188"/>
      <c r="X21" s="188"/>
      <c r="Y21" s="188"/>
      <c r="Z21" s="188"/>
      <c r="AA21" s="188"/>
      <c r="AB21" s="189"/>
      <c r="AC21" s="114"/>
      <c r="AD21" s="14"/>
      <c r="AE21" s="15"/>
    </row>
    <row r="22" spans="2:31" ht="26.25" customHeight="1" x14ac:dyDescent="0.25">
      <c r="B22" s="115"/>
      <c r="C22" s="186"/>
      <c r="D22" s="186"/>
      <c r="E22" s="186"/>
      <c r="F22" s="186"/>
      <c r="G22" s="186"/>
      <c r="H22" s="113"/>
      <c r="I22" s="190"/>
      <c r="J22" s="191"/>
      <c r="K22" s="191"/>
      <c r="L22" s="191"/>
      <c r="M22" s="191"/>
      <c r="N22" s="191"/>
      <c r="O22" s="191"/>
      <c r="P22" s="191"/>
      <c r="Q22" s="191"/>
      <c r="R22" s="191"/>
      <c r="S22" s="191"/>
      <c r="T22" s="191"/>
      <c r="U22" s="191"/>
      <c r="V22" s="191"/>
      <c r="W22" s="191"/>
      <c r="X22" s="191"/>
      <c r="Y22" s="191"/>
      <c r="Z22" s="191"/>
      <c r="AA22" s="191"/>
      <c r="AB22" s="192"/>
      <c r="AC22" s="114"/>
      <c r="AD22" s="14"/>
      <c r="AE22" s="15"/>
    </row>
    <row r="23" spans="2:31" ht="13.5" customHeight="1" thickBot="1" x14ac:dyDescent="0.3">
      <c r="B23" s="117"/>
      <c r="C23" s="118"/>
      <c r="D23" s="118"/>
      <c r="E23" s="118"/>
      <c r="F23" s="118"/>
      <c r="G23" s="118"/>
      <c r="H23" s="118"/>
      <c r="I23" s="118"/>
      <c r="J23" s="118"/>
      <c r="K23" s="119"/>
      <c r="L23" s="119"/>
      <c r="M23" s="119"/>
      <c r="N23" s="119"/>
      <c r="O23" s="119"/>
      <c r="P23" s="119"/>
      <c r="Q23" s="119"/>
      <c r="R23" s="119"/>
      <c r="S23" s="119"/>
      <c r="T23" s="119"/>
      <c r="U23" s="119"/>
      <c r="V23" s="119"/>
      <c r="W23" s="119"/>
      <c r="X23" s="119"/>
      <c r="Y23" s="119"/>
      <c r="Z23" s="119"/>
      <c r="AA23" s="119"/>
      <c r="AB23" s="119"/>
      <c r="AC23" s="120"/>
      <c r="AD23" s="14"/>
      <c r="AE23" s="15"/>
    </row>
    <row r="24" spans="2:31" ht="13.5" customHeight="1" thickBot="1" x14ac:dyDescent="0.3">
      <c r="B24" s="39"/>
      <c r="C24" s="40"/>
      <c r="D24" s="40"/>
      <c r="E24" s="40"/>
      <c r="F24" s="40"/>
      <c r="G24" s="40"/>
      <c r="H24" s="40"/>
      <c r="I24" s="40"/>
      <c r="J24" s="40"/>
      <c r="K24" s="41"/>
      <c r="L24" s="41"/>
      <c r="M24" s="41"/>
      <c r="N24" s="41"/>
      <c r="O24" s="41"/>
      <c r="P24" s="41"/>
      <c r="Q24" s="41"/>
      <c r="R24" s="41"/>
      <c r="S24" s="41"/>
      <c r="T24" s="41"/>
      <c r="U24" s="41"/>
      <c r="V24" s="41"/>
      <c r="W24" s="41"/>
      <c r="X24" s="41"/>
      <c r="Y24" s="41"/>
      <c r="Z24" s="41"/>
      <c r="AA24" s="41"/>
      <c r="AB24" s="41"/>
      <c r="AC24" s="42"/>
      <c r="AD24" s="14"/>
      <c r="AE24" s="15"/>
    </row>
    <row r="25" spans="2:31" ht="13.5" customHeight="1" x14ac:dyDescent="0.25">
      <c r="B25" s="193" t="s">
        <v>601</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5"/>
      <c r="AD25" s="14"/>
      <c r="AE25" s="15"/>
    </row>
    <row r="26" spans="2:31" ht="13.5" customHeight="1" thickBot="1" x14ac:dyDescent="0.3">
      <c r="B26" s="99"/>
      <c r="C26" s="14"/>
      <c r="D26" s="14"/>
      <c r="E26" s="14"/>
      <c r="F26" s="14"/>
      <c r="G26" s="14"/>
      <c r="H26" s="14"/>
      <c r="I26" s="14"/>
      <c r="J26" s="14"/>
      <c r="K26" s="14"/>
      <c r="L26" s="14"/>
      <c r="M26" s="14"/>
      <c r="N26" s="14"/>
      <c r="O26" s="16"/>
      <c r="P26" s="16"/>
      <c r="Q26" s="16"/>
      <c r="R26" s="16"/>
      <c r="S26" s="16"/>
      <c r="T26" s="16"/>
      <c r="U26" s="16"/>
      <c r="V26" s="16"/>
      <c r="W26" s="16"/>
      <c r="X26" s="16"/>
      <c r="Y26" s="16"/>
      <c r="Z26" s="15"/>
      <c r="AA26" s="15"/>
      <c r="AB26" s="15"/>
      <c r="AC26" s="121"/>
      <c r="AD26" s="14"/>
      <c r="AE26" s="15"/>
    </row>
    <row r="27" spans="2:31" ht="18.75" customHeight="1" thickBot="1" x14ac:dyDescent="0.35">
      <c r="B27" s="122"/>
      <c r="C27" s="196" t="s">
        <v>602</v>
      </c>
      <c r="D27" s="196"/>
      <c r="E27" s="196"/>
      <c r="F27" s="196"/>
      <c r="G27" s="196"/>
      <c r="H27" s="16"/>
      <c r="I27" s="175" t="s">
        <v>596</v>
      </c>
      <c r="J27" s="176"/>
      <c r="K27" s="176"/>
      <c r="L27" s="176"/>
      <c r="M27" s="176"/>
      <c r="N27" s="176"/>
      <c r="O27" s="177"/>
      <c r="P27" s="16"/>
      <c r="Q27" s="16"/>
      <c r="R27" s="16"/>
      <c r="S27" s="16"/>
      <c r="T27" s="16"/>
      <c r="U27" s="16"/>
      <c r="V27" s="16"/>
      <c r="W27" s="16"/>
      <c r="X27" s="16"/>
      <c r="Y27" s="16"/>
      <c r="Z27" s="15"/>
      <c r="AA27" s="15"/>
      <c r="AB27" s="15"/>
      <c r="AC27" s="121"/>
      <c r="AD27" s="14"/>
      <c r="AE27" s="15"/>
    </row>
    <row r="28" spans="2:31" ht="7.5" customHeight="1" thickBot="1" x14ac:dyDescent="0.3">
      <c r="B28" s="123"/>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5"/>
      <c r="AD28" s="14"/>
      <c r="AE28" s="15"/>
    </row>
    <row r="29" spans="2:31" ht="19.5" customHeight="1" thickBot="1" x14ac:dyDescent="0.3">
      <c r="B29" s="126"/>
      <c r="C29" s="186" t="s">
        <v>675</v>
      </c>
      <c r="D29" s="186"/>
      <c r="E29" s="186"/>
      <c r="F29" s="186"/>
      <c r="G29" s="186"/>
      <c r="H29" s="124"/>
      <c r="I29" s="175"/>
      <c r="J29" s="176"/>
      <c r="K29" s="176"/>
      <c r="L29" s="176"/>
      <c r="M29" s="176"/>
      <c r="N29" s="176"/>
      <c r="O29" s="177"/>
      <c r="AC29" s="121"/>
      <c r="AD29" s="14"/>
      <c r="AE29" s="15"/>
    </row>
    <row r="30" spans="2:31" ht="7.5" customHeight="1" thickBot="1" x14ac:dyDescent="0.3">
      <c r="B30" s="126"/>
      <c r="C30" s="127"/>
      <c r="D30" s="127"/>
      <c r="E30" s="127"/>
      <c r="F30" s="127"/>
      <c r="G30" s="127"/>
      <c r="H30" s="124"/>
      <c r="AC30" s="121"/>
      <c r="AD30" s="14"/>
      <c r="AE30" s="15"/>
    </row>
    <row r="31" spans="2:31" ht="19.5" customHeight="1" thickBot="1" x14ac:dyDescent="0.3">
      <c r="B31" s="126"/>
      <c r="C31" s="186" t="s">
        <v>691</v>
      </c>
      <c r="D31" s="186"/>
      <c r="E31" s="186"/>
      <c r="F31" s="186"/>
      <c r="G31" s="186"/>
      <c r="H31" s="128"/>
      <c r="I31" s="175"/>
      <c r="J31" s="176"/>
      <c r="K31" s="176"/>
      <c r="L31" s="176"/>
      <c r="M31" s="176"/>
      <c r="N31" s="176"/>
      <c r="O31" s="177"/>
      <c r="AC31" s="121"/>
      <c r="AD31" s="14"/>
      <c r="AE31" s="15"/>
    </row>
    <row r="32" spans="2:31" ht="13.5" customHeight="1" thickBot="1" x14ac:dyDescent="0.3">
      <c r="B32" s="117"/>
      <c r="C32" s="118"/>
      <c r="D32" s="118"/>
      <c r="E32" s="118"/>
      <c r="F32" s="118"/>
      <c r="G32" s="118"/>
      <c r="H32" s="118"/>
      <c r="I32" s="118"/>
      <c r="J32" s="118"/>
      <c r="K32" s="119"/>
      <c r="L32" s="119"/>
      <c r="M32" s="119"/>
      <c r="N32" s="119"/>
      <c r="O32" s="119"/>
      <c r="P32" s="119"/>
      <c r="Q32" s="119"/>
      <c r="R32" s="119"/>
      <c r="S32" s="119"/>
      <c r="T32" s="119"/>
      <c r="U32" s="119"/>
      <c r="V32" s="119"/>
      <c r="W32" s="119"/>
      <c r="X32" s="119"/>
      <c r="Y32" s="119"/>
      <c r="Z32" s="119"/>
      <c r="AA32" s="119"/>
      <c r="AB32" s="119"/>
      <c r="AC32" s="120"/>
      <c r="AD32" s="14"/>
      <c r="AE32" s="15"/>
    </row>
    <row r="33" spans="1:31" ht="13.5" customHeight="1" x14ac:dyDescent="0.25">
      <c r="B33" s="39"/>
      <c r="C33" s="40"/>
      <c r="D33" s="40"/>
      <c r="E33" s="40"/>
      <c r="F33" s="40"/>
      <c r="G33" s="40"/>
      <c r="H33" s="40"/>
      <c r="I33" s="40"/>
      <c r="J33" s="40"/>
      <c r="K33" s="41"/>
      <c r="L33" s="41"/>
      <c r="M33" s="41"/>
      <c r="N33" s="41"/>
      <c r="O33" s="41"/>
      <c r="P33" s="41"/>
      <c r="Q33" s="41"/>
      <c r="R33" s="41"/>
      <c r="S33" s="41"/>
      <c r="T33" s="41"/>
      <c r="U33" s="41"/>
      <c r="V33" s="41"/>
      <c r="W33" s="41"/>
      <c r="X33" s="41"/>
      <c r="Y33" s="41"/>
      <c r="Z33" s="41"/>
      <c r="AA33" s="41"/>
      <c r="AB33" s="41"/>
      <c r="AC33" s="42"/>
      <c r="AD33" s="14"/>
      <c r="AE33" s="15"/>
    </row>
    <row r="34" spans="1:31" ht="5.25" customHeight="1" x14ac:dyDescent="0.25">
      <c r="B34" s="39"/>
      <c r="C34" s="40"/>
      <c r="D34" s="40"/>
      <c r="E34" s="40"/>
      <c r="F34" s="40"/>
      <c r="G34" s="40"/>
      <c r="H34" s="40"/>
      <c r="I34" s="40"/>
      <c r="J34" s="40"/>
      <c r="K34" s="41"/>
      <c r="L34" s="41"/>
      <c r="M34" s="41"/>
      <c r="N34" s="41"/>
      <c r="O34" s="41"/>
      <c r="P34" s="41"/>
      <c r="Q34" s="41"/>
      <c r="R34" s="41"/>
      <c r="S34" s="41"/>
      <c r="T34" s="41"/>
      <c r="U34" s="41"/>
      <c r="V34" s="41"/>
      <c r="W34" s="41"/>
      <c r="X34" s="41"/>
      <c r="Y34" s="41"/>
      <c r="Z34" s="41"/>
      <c r="AA34" s="41"/>
      <c r="AB34" s="41"/>
      <c r="AC34" s="42"/>
      <c r="AD34" s="14"/>
      <c r="AE34" s="15"/>
    </row>
    <row r="35" spans="1:31" ht="7.5" customHeight="1" thickBot="1" x14ac:dyDescent="0.3">
      <c r="C35" s="14"/>
      <c r="D35" s="14"/>
      <c r="E35" s="14"/>
      <c r="F35" s="14"/>
      <c r="G35" s="14"/>
      <c r="H35" s="14"/>
      <c r="I35" s="14"/>
      <c r="J35" s="14"/>
      <c r="K35" s="14"/>
      <c r="L35" s="14"/>
      <c r="M35" s="14"/>
      <c r="N35" s="14"/>
      <c r="O35" s="16"/>
      <c r="P35" s="16"/>
      <c r="Q35" s="16"/>
      <c r="R35" s="16"/>
      <c r="S35" s="16"/>
      <c r="T35" s="16"/>
      <c r="U35" s="16"/>
      <c r="V35" s="16"/>
      <c r="W35" s="16"/>
      <c r="X35" s="16"/>
      <c r="Y35" s="16"/>
      <c r="Z35" s="15"/>
      <c r="AA35" s="15"/>
      <c r="AB35" s="15"/>
      <c r="AC35" s="15"/>
      <c r="AD35" s="15"/>
    </row>
    <row r="36" spans="1:31" ht="20.25" customHeight="1" x14ac:dyDescent="0.2">
      <c r="B36" s="193" t="s">
        <v>674</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5"/>
    </row>
    <row r="37" spans="1:31" ht="2.25" customHeight="1" x14ac:dyDescent="0.25">
      <c r="B37" s="99"/>
      <c r="C37" s="14"/>
      <c r="D37" s="14"/>
      <c r="E37" s="14"/>
      <c r="F37" s="14"/>
      <c r="G37" s="14"/>
      <c r="H37" s="14"/>
      <c r="I37" s="14"/>
      <c r="J37" s="14"/>
      <c r="K37" s="14"/>
      <c r="L37" s="14"/>
      <c r="M37" s="14"/>
      <c r="N37" s="14"/>
      <c r="O37" s="16"/>
      <c r="P37" s="16"/>
      <c r="Q37" s="16"/>
      <c r="R37" s="16"/>
      <c r="S37" s="16"/>
      <c r="T37" s="16"/>
      <c r="U37" s="16"/>
      <c r="V37" s="16"/>
      <c r="W37" s="16"/>
      <c r="X37" s="16"/>
      <c r="Y37" s="16"/>
      <c r="Z37" s="15"/>
      <c r="AA37" s="15"/>
      <c r="AB37" s="15"/>
      <c r="AC37" s="121"/>
    </row>
    <row r="38" spans="1:31" ht="10.5" customHeight="1" x14ac:dyDescent="0.3">
      <c r="B38" s="122"/>
      <c r="C38" s="129"/>
      <c r="D38" s="129"/>
      <c r="E38" s="129"/>
      <c r="F38" s="129"/>
      <c r="G38" s="129"/>
      <c r="H38" s="129"/>
      <c r="I38" s="129"/>
      <c r="J38" s="129"/>
      <c r="K38" s="129"/>
      <c r="L38" s="129"/>
      <c r="M38" s="129"/>
      <c r="N38" s="129"/>
      <c r="O38" s="16"/>
      <c r="P38" s="16"/>
      <c r="Q38" s="16"/>
      <c r="R38" s="16"/>
      <c r="S38" s="16"/>
      <c r="T38" s="16"/>
      <c r="U38" s="16"/>
      <c r="V38" s="16"/>
      <c r="W38" s="16"/>
      <c r="X38" s="16"/>
      <c r="Y38" s="16"/>
      <c r="Z38" s="15"/>
      <c r="AA38" s="15"/>
      <c r="AB38" s="15"/>
      <c r="AC38" s="121"/>
    </row>
    <row r="39" spans="1:31" s="17" customFormat="1" ht="23.25" customHeight="1" x14ac:dyDescent="0.2">
      <c r="B39" s="123"/>
      <c r="C39" s="197" t="s">
        <v>713</v>
      </c>
      <c r="D39" s="197"/>
      <c r="E39" s="197"/>
      <c r="F39" s="197"/>
      <c r="G39" s="197"/>
      <c r="H39" s="197"/>
      <c r="I39" s="197"/>
      <c r="J39" s="197"/>
      <c r="K39" s="197"/>
      <c r="L39" s="197"/>
      <c r="M39" s="197"/>
      <c r="N39" s="197"/>
      <c r="O39" s="197"/>
      <c r="P39" s="124"/>
      <c r="Q39" s="198" t="s">
        <v>53</v>
      </c>
      <c r="R39" s="198"/>
      <c r="S39" s="198"/>
      <c r="T39" s="124"/>
      <c r="U39" s="124"/>
      <c r="V39" s="124"/>
      <c r="W39" s="124"/>
      <c r="X39" s="124"/>
      <c r="Y39" s="124"/>
      <c r="Z39" s="124"/>
      <c r="AA39" s="124"/>
      <c r="AB39" s="124"/>
      <c r="AC39" s="125"/>
    </row>
    <row r="40" spans="1:31" ht="352.5" customHeight="1" x14ac:dyDescent="0.25">
      <c r="B40" s="126"/>
      <c r="C40" s="197"/>
      <c r="D40" s="197"/>
      <c r="E40" s="197"/>
      <c r="F40" s="197"/>
      <c r="G40" s="197"/>
      <c r="H40" s="197"/>
      <c r="I40" s="197"/>
      <c r="J40" s="197"/>
      <c r="K40" s="197"/>
      <c r="L40" s="197"/>
      <c r="M40" s="197"/>
      <c r="N40" s="197"/>
      <c r="O40" s="197"/>
      <c r="AC40" s="121"/>
    </row>
    <row r="41" spans="1:31" ht="4.5" customHeight="1" x14ac:dyDescent="0.25">
      <c r="B41" s="126"/>
      <c r="C41" s="130"/>
      <c r="D41" s="128"/>
      <c r="E41" s="128"/>
      <c r="F41" s="128"/>
      <c r="G41" s="128"/>
      <c r="H41" s="128"/>
      <c r="AC41" s="121"/>
    </row>
    <row r="42" spans="1:31" ht="5.25" customHeight="1" thickBot="1" x14ac:dyDescent="0.3">
      <c r="B42" s="117"/>
      <c r="C42" s="118"/>
      <c r="D42" s="118"/>
      <c r="E42" s="118"/>
      <c r="F42" s="118"/>
      <c r="G42" s="118"/>
      <c r="H42" s="118"/>
      <c r="I42" s="118"/>
      <c r="J42" s="118"/>
      <c r="K42" s="119"/>
      <c r="L42" s="119"/>
      <c r="M42" s="119"/>
      <c r="N42" s="119"/>
      <c r="O42" s="119"/>
      <c r="P42" s="119"/>
      <c r="Q42" s="119"/>
      <c r="R42" s="119"/>
      <c r="S42" s="119"/>
      <c r="T42" s="119"/>
      <c r="U42" s="119"/>
      <c r="V42" s="119"/>
      <c r="W42" s="119"/>
      <c r="X42" s="119"/>
      <c r="Y42" s="119"/>
      <c r="Z42" s="119"/>
      <c r="AA42" s="119"/>
      <c r="AB42" s="119"/>
      <c r="AC42" s="120"/>
    </row>
    <row r="43" spans="1:31" ht="5.25" customHeight="1" x14ac:dyDescent="0.25">
      <c r="B43" s="39"/>
      <c r="C43" s="40"/>
      <c r="D43" s="40"/>
      <c r="E43" s="40"/>
      <c r="F43" s="40"/>
      <c r="G43" s="40"/>
      <c r="H43" s="40"/>
      <c r="I43" s="40"/>
      <c r="J43" s="40"/>
      <c r="K43" s="41"/>
      <c r="L43" s="41"/>
      <c r="M43" s="41"/>
      <c r="N43" s="41"/>
      <c r="O43" s="41"/>
      <c r="P43" s="41"/>
      <c r="Q43" s="41"/>
      <c r="R43" s="41"/>
      <c r="S43" s="41"/>
      <c r="T43" s="41"/>
      <c r="U43" s="41"/>
      <c r="V43" s="41"/>
      <c r="W43" s="41"/>
      <c r="X43" s="41"/>
      <c r="Y43" s="41"/>
      <c r="Z43" s="41"/>
      <c r="AA43" s="41"/>
      <c r="AB43" s="41"/>
      <c r="AC43" s="42"/>
    </row>
    <row r="44" spans="1:31" ht="5.25" customHeight="1" x14ac:dyDescent="0.25">
      <c r="B44" s="39"/>
      <c r="C44" s="40"/>
      <c r="D44" s="40"/>
      <c r="E44" s="40"/>
      <c r="F44" s="40"/>
      <c r="G44" s="40"/>
      <c r="H44" s="40"/>
      <c r="I44" s="40"/>
      <c r="J44" s="40"/>
      <c r="K44" s="41"/>
      <c r="L44" s="41"/>
      <c r="M44" s="41"/>
      <c r="N44" s="41"/>
      <c r="O44" s="41"/>
      <c r="P44" s="41"/>
      <c r="Q44" s="41"/>
      <c r="R44" s="41"/>
      <c r="S44" s="41"/>
      <c r="T44" s="41"/>
      <c r="U44" s="41"/>
      <c r="V44" s="41"/>
      <c r="W44" s="41"/>
      <c r="X44" s="41"/>
      <c r="Y44" s="41"/>
      <c r="Z44" s="41"/>
      <c r="AA44" s="41"/>
      <c r="AB44" s="41"/>
      <c r="AC44" s="42"/>
    </row>
    <row r="45" spans="1:31" ht="5.25" customHeight="1" x14ac:dyDescent="0.25">
      <c r="B45" s="39"/>
      <c r="C45" s="40"/>
      <c r="D45" s="40"/>
      <c r="E45" s="40"/>
      <c r="F45" s="40"/>
      <c r="G45" s="40"/>
      <c r="H45" s="40"/>
      <c r="I45" s="40"/>
      <c r="J45" s="40"/>
      <c r="K45" s="41"/>
      <c r="L45" s="41"/>
      <c r="M45" s="41"/>
      <c r="N45" s="41"/>
      <c r="O45" s="41"/>
      <c r="P45" s="41"/>
      <c r="Q45" s="41"/>
      <c r="R45" s="41"/>
      <c r="S45" s="41"/>
      <c r="T45" s="41"/>
      <c r="U45" s="41"/>
      <c r="V45" s="41"/>
      <c r="W45" s="41"/>
      <c r="X45" s="41"/>
      <c r="Y45" s="41"/>
      <c r="Z45" s="41"/>
      <c r="AA45" s="41"/>
      <c r="AB45" s="41"/>
      <c r="AC45" s="42"/>
    </row>
    <row r="46" spans="1:31" s="81" customFormat="1" ht="20.25" x14ac:dyDescent="0.3">
      <c r="A46" s="80"/>
      <c r="B46" s="141" t="s">
        <v>695</v>
      </c>
    </row>
    <row r="47" spans="1:31" s="81" customFormat="1" ht="7.5" customHeight="1" thickBot="1" x14ac:dyDescent="0.3"/>
    <row r="48" spans="1:31" s="81" customFormat="1" ht="15" x14ac:dyDescent="0.25">
      <c r="A48" s="82"/>
      <c r="B48" s="131"/>
      <c r="C48" s="132"/>
      <c r="D48" s="132"/>
      <c r="E48" s="132"/>
      <c r="F48" s="132"/>
      <c r="G48" s="132"/>
      <c r="H48" s="132"/>
      <c r="I48" s="132"/>
      <c r="J48" s="132"/>
      <c r="K48" s="132"/>
      <c r="L48" s="132"/>
      <c r="M48" s="132"/>
      <c r="N48" s="132"/>
      <c r="O48" s="132"/>
      <c r="P48" s="132"/>
      <c r="Q48" s="149"/>
      <c r="R48" s="132"/>
      <c r="S48" s="132"/>
      <c r="T48" s="132"/>
      <c r="U48" s="132"/>
      <c r="V48" s="132"/>
      <c r="W48" s="132"/>
      <c r="X48" s="132"/>
      <c r="Y48" s="132"/>
      <c r="Z48" s="132"/>
      <c r="AA48" s="132"/>
      <c r="AB48" s="132"/>
      <c r="AC48" s="133"/>
    </row>
    <row r="49" spans="1:61" s="81" customFormat="1" ht="15.75" x14ac:dyDescent="0.25">
      <c r="A49" s="82"/>
      <c r="B49" s="142"/>
      <c r="K49" s="213" t="s">
        <v>700</v>
      </c>
      <c r="L49" s="213"/>
      <c r="M49" s="213"/>
      <c r="N49" s="213"/>
      <c r="O49" s="213"/>
      <c r="P49" s="213"/>
      <c r="Q49" s="146"/>
      <c r="W49" s="213" t="s">
        <v>703</v>
      </c>
      <c r="X49" s="213"/>
      <c r="Y49" s="213"/>
      <c r="Z49" s="213"/>
      <c r="AA49" s="213"/>
      <c r="AB49" s="213"/>
      <c r="AC49" s="143"/>
    </row>
    <row r="50" spans="1:61" s="81" customFormat="1" ht="15" x14ac:dyDescent="0.25">
      <c r="A50" s="82"/>
      <c r="B50" s="142"/>
      <c r="Q50" s="146"/>
      <c r="AC50" s="143"/>
    </row>
    <row r="51" spans="1:61" s="86" customFormat="1" ht="18.75" x14ac:dyDescent="0.3">
      <c r="A51" s="85"/>
      <c r="B51" s="134"/>
      <c r="C51" s="151" t="s">
        <v>696</v>
      </c>
      <c r="D51" s="151"/>
      <c r="E51" s="151"/>
      <c r="F51" s="151"/>
      <c r="G51" s="151"/>
      <c r="K51" s="199" t="s">
        <v>596</v>
      </c>
      <c r="L51" s="200"/>
      <c r="M51" s="200"/>
      <c r="N51" s="200"/>
      <c r="O51" s="200"/>
      <c r="P51" s="201"/>
      <c r="Q51" s="147"/>
      <c r="S51" s="151" t="s">
        <v>696</v>
      </c>
      <c r="T51" s="151"/>
      <c r="U51" s="151"/>
      <c r="W51" s="199" t="s">
        <v>596</v>
      </c>
      <c r="X51" s="200"/>
      <c r="Y51" s="200"/>
      <c r="Z51" s="200"/>
      <c r="AA51" s="200"/>
      <c r="AB51" s="201"/>
      <c r="AC51" s="135"/>
    </row>
    <row r="52" spans="1:61" s="86" customFormat="1" ht="9.75" customHeight="1" x14ac:dyDescent="0.3">
      <c r="A52" s="85"/>
      <c r="B52" s="134"/>
      <c r="C52" s="151"/>
      <c r="D52" s="151"/>
      <c r="E52" s="151"/>
      <c r="F52" s="151"/>
      <c r="G52" s="151"/>
      <c r="Q52" s="147"/>
      <c r="S52" s="144"/>
      <c r="T52" s="144"/>
      <c r="U52" s="151"/>
      <c r="AC52" s="145"/>
    </row>
    <row r="53" spans="1:61" s="86" customFormat="1" ht="21" customHeight="1" x14ac:dyDescent="0.2">
      <c r="A53" s="85"/>
      <c r="B53" s="136"/>
      <c r="C53" s="151" t="s">
        <v>701</v>
      </c>
      <c r="D53" s="151"/>
      <c r="E53" s="151"/>
      <c r="F53" s="151"/>
      <c r="G53" s="151"/>
      <c r="K53" s="208"/>
      <c r="L53" s="209"/>
      <c r="M53" s="209"/>
      <c r="N53" s="209"/>
      <c r="O53" s="209"/>
      <c r="P53" s="210"/>
      <c r="Q53" s="147"/>
      <c r="S53" s="151" t="s">
        <v>702</v>
      </c>
      <c r="T53" s="144"/>
      <c r="U53" s="144"/>
      <c r="V53" s="144"/>
      <c r="W53" s="208"/>
      <c r="X53" s="209"/>
      <c r="Y53" s="209"/>
      <c r="Z53" s="209"/>
      <c r="AA53" s="209"/>
      <c r="AB53" s="210"/>
      <c r="AC53" s="145"/>
      <c r="AD53" s="84"/>
      <c r="AE53" s="84"/>
      <c r="AH53" s="214"/>
      <c r="AI53" s="214"/>
      <c r="AJ53" s="214"/>
      <c r="AK53" s="214"/>
      <c r="AL53" s="214"/>
      <c r="AM53" s="214"/>
      <c r="AN53" s="214"/>
      <c r="AO53" s="214"/>
      <c r="AP53" s="214"/>
      <c r="AQ53" s="214"/>
      <c r="AW53" s="84"/>
      <c r="BA53" s="84"/>
      <c r="BB53" s="84"/>
      <c r="BC53" s="84"/>
      <c r="BD53" s="84"/>
      <c r="BE53" s="84"/>
      <c r="BF53" s="84"/>
      <c r="BG53" s="84"/>
      <c r="BH53" s="84"/>
      <c r="BI53" s="84"/>
    </row>
    <row r="54" spans="1:61" s="86" customFormat="1" ht="14.25" x14ac:dyDescent="0.2">
      <c r="A54" s="85"/>
      <c r="B54" s="136"/>
      <c r="C54" s="151"/>
      <c r="D54" s="151"/>
      <c r="E54" s="151"/>
      <c r="F54" s="151"/>
      <c r="G54" s="151"/>
      <c r="Q54" s="147"/>
      <c r="S54" s="144"/>
      <c r="T54" s="144"/>
      <c r="U54" s="151"/>
      <c r="AC54" s="145"/>
      <c r="AH54" s="215"/>
      <c r="AI54" s="215"/>
      <c r="AJ54" s="215"/>
      <c r="AK54" s="215"/>
      <c r="AL54" s="215"/>
      <c r="AM54" s="215"/>
      <c r="AN54" s="215"/>
      <c r="AO54" s="215"/>
      <c r="AP54" s="215"/>
      <c r="AQ54" s="215"/>
      <c r="AR54" s="215"/>
      <c r="AW54" s="211"/>
      <c r="AX54" s="215"/>
      <c r="AY54" s="215"/>
      <c r="AZ54" s="215"/>
      <c r="BA54" s="215"/>
      <c r="BB54" s="215"/>
      <c r="BC54" s="215"/>
      <c r="BD54" s="215"/>
      <c r="BE54" s="215"/>
      <c r="BF54" s="215"/>
      <c r="BG54" s="215"/>
    </row>
    <row r="55" spans="1:61" s="86" customFormat="1" ht="45.75" customHeight="1" x14ac:dyDescent="0.2">
      <c r="A55" s="85"/>
      <c r="B55" s="136"/>
      <c r="C55" s="216" t="s">
        <v>704</v>
      </c>
      <c r="D55" s="216"/>
      <c r="E55" s="216"/>
      <c r="F55" s="216"/>
      <c r="G55" s="216"/>
      <c r="H55" s="91"/>
      <c r="I55" s="91"/>
      <c r="J55" s="91"/>
      <c r="K55" s="206">
        <f>IF($K$51="- de 50 salariés",$K$53,$K$53-$K$53*(1-1.75%)*9.7%)</f>
        <v>0</v>
      </c>
      <c r="L55" s="206"/>
      <c r="M55" s="206"/>
      <c r="N55" s="206"/>
      <c r="O55" s="206"/>
      <c r="P55" s="206"/>
      <c r="Q55" s="147"/>
      <c r="S55" s="207" t="s">
        <v>705</v>
      </c>
      <c r="T55" s="207"/>
      <c r="U55" s="207"/>
      <c r="V55" s="144"/>
      <c r="W55" s="206">
        <f>IF($W$51="- de 50 salariés",$W$53,$W$53/(1-(0.097*0.9825)))</f>
        <v>0</v>
      </c>
      <c r="X55" s="206"/>
      <c r="Y55" s="206"/>
      <c r="Z55" s="206"/>
      <c r="AA55" s="206"/>
      <c r="AB55" s="206"/>
      <c r="AC55" s="145"/>
      <c r="AD55" s="89"/>
      <c r="AE55" s="89"/>
      <c r="AF55" s="88"/>
      <c r="AG55" s="83"/>
      <c r="AH55" s="89"/>
      <c r="AI55" s="89"/>
      <c r="AJ55" s="89"/>
      <c r="AK55" s="89"/>
      <c r="AL55" s="89"/>
      <c r="AM55" s="89"/>
      <c r="AN55" s="89"/>
      <c r="AO55" s="89"/>
      <c r="AP55" s="89"/>
      <c r="AQ55" s="89"/>
      <c r="AR55" s="89"/>
      <c r="AS55" s="90"/>
      <c r="AT55" s="90"/>
      <c r="AW55" s="217"/>
      <c r="AX55" s="217"/>
      <c r="AY55" s="217"/>
      <c r="AZ55" s="217"/>
      <c r="BA55" s="217"/>
      <c r="BB55" s="217"/>
      <c r="BC55" s="217"/>
      <c r="BD55" s="217"/>
      <c r="BE55" s="217"/>
      <c r="BF55" s="217"/>
    </row>
    <row r="56" spans="1:61" s="86" customFormat="1" ht="14.25" x14ac:dyDescent="0.2">
      <c r="A56" s="85"/>
      <c r="B56" s="136"/>
      <c r="C56" s="152"/>
      <c r="D56" s="152"/>
      <c r="E56" s="152"/>
      <c r="F56" s="152"/>
      <c r="G56" s="152"/>
      <c r="Q56" s="147"/>
      <c r="S56" s="148"/>
      <c r="T56" s="148"/>
      <c r="U56" s="153"/>
      <c r="AC56" s="145"/>
      <c r="AD56" s="89"/>
      <c r="AE56" s="89"/>
      <c r="AF56" s="88"/>
      <c r="AG56" s="87"/>
      <c r="AH56" s="89"/>
      <c r="AI56" s="89"/>
      <c r="AJ56" s="89"/>
      <c r="AK56" s="89"/>
      <c r="AL56" s="89"/>
      <c r="AM56" s="89"/>
      <c r="AN56" s="89"/>
      <c r="AO56" s="89"/>
      <c r="AP56" s="89"/>
      <c r="AQ56" s="89"/>
      <c r="AR56" s="89"/>
    </row>
    <row r="57" spans="1:61" s="86" customFormat="1" ht="59.25" customHeight="1" x14ac:dyDescent="0.2">
      <c r="A57" s="85"/>
      <c r="B57" s="136"/>
      <c r="C57" s="205" t="s">
        <v>708</v>
      </c>
      <c r="D57" s="205"/>
      <c r="E57" s="205"/>
      <c r="F57" s="205"/>
      <c r="G57" s="205"/>
      <c r="H57" s="92"/>
      <c r="I57" s="92"/>
      <c r="J57" s="92"/>
      <c r="K57" s="206">
        <f>IF($K$51="- de 50 salariés",$K$53-($K$53*9.7%*98.25%),$K$53-($K$53*9.7%*98.25%))</f>
        <v>0</v>
      </c>
      <c r="L57" s="206"/>
      <c r="M57" s="206"/>
      <c r="N57" s="206"/>
      <c r="O57" s="206"/>
      <c r="P57" s="206"/>
      <c r="Q57" s="147"/>
      <c r="S57" s="207" t="s">
        <v>708</v>
      </c>
      <c r="T57" s="207"/>
      <c r="U57" s="207"/>
      <c r="W57" s="206">
        <f xml:space="preserve"> $W$53/ (1 - (9.7% * 98.25% ))</f>
        <v>0</v>
      </c>
      <c r="X57" s="206"/>
      <c r="Y57" s="206"/>
      <c r="Z57" s="206"/>
      <c r="AA57" s="206"/>
      <c r="AB57" s="206"/>
      <c r="AC57" s="137"/>
      <c r="AD57" s="89"/>
      <c r="AE57" s="89"/>
      <c r="AF57" s="88"/>
      <c r="AG57" s="87"/>
      <c r="AH57" s="89"/>
      <c r="AI57" s="89"/>
      <c r="AJ57" s="89"/>
      <c r="AK57" s="89"/>
      <c r="AL57" s="89"/>
      <c r="AM57" s="89"/>
      <c r="AN57" s="89"/>
      <c r="AO57" s="89"/>
      <c r="AP57" s="89"/>
      <c r="AQ57" s="89"/>
      <c r="AR57" s="89"/>
      <c r="AW57" s="211"/>
      <c r="AX57" s="211"/>
      <c r="AY57" s="211"/>
      <c r="AZ57" s="211"/>
      <c r="BA57" s="211"/>
      <c r="BB57" s="211"/>
      <c r="BC57" s="211"/>
      <c r="BD57" s="211"/>
      <c r="BE57" s="211"/>
      <c r="BF57" s="211"/>
      <c r="BG57" s="211"/>
    </row>
    <row r="58" spans="1:61" s="86" customFormat="1" ht="14.25" x14ac:dyDescent="0.2">
      <c r="A58" s="85"/>
      <c r="B58" s="136"/>
      <c r="C58" s="152"/>
      <c r="D58" s="152"/>
      <c r="E58" s="152"/>
      <c r="F58" s="152"/>
      <c r="G58" s="152"/>
      <c r="Q58" s="147"/>
      <c r="S58" s="148"/>
      <c r="T58" s="148"/>
      <c r="U58" s="153"/>
      <c r="AC58" s="145"/>
      <c r="AD58" s="89"/>
      <c r="AE58" s="89"/>
      <c r="AF58" s="88"/>
      <c r="AG58" s="87"/>
      <c r="AH58" s="89"/>
      <c r="AI58" s="89"/>
      <c r="AJ58" s="89"/>
      <c r="AK58" s="89"/>
      <c r="AL58" s="89"/>
      <c r="AM58" s="89"/>
      <c r="AN58" s="89"/>
      <c r="AO58" s="89"/>
      <c r="AP58" s="89"/>
      <c r="AQ58" s="89"/>
      <c r="AR58" s="89"/>
    </row>
    <row r="59" spans="1:61" s="86" customFormat="1" ht="37.5" customHeight="1" x14ac:dyDescent="0.2">
      <c r="A59" s="85"/>
      <c r="B59" s="136"/>
      <c r="C59" s="205" t="s">
        <v>709</v>
      </c>
      <c r="D59" s="205"/>
      <c r="E59" s="205"/>
      <c r="F59" s="205"/>
      <c r="G59" s="205"/>
      <c r="H59" s="92"/>
      <c r="I59" s="92"/>
      <c r="J59" s="92"/>
      <c r="K59" s="206">
        <f>$K$53 - $K$53 *  9.7%</f>
        <v>0</v>
      </c>
      <c r="L59" s="206"/>
      <c r="M59" s="206"/>
      <c r="N59" s="206"/>
      <c r="O59" s="206"/>
      <c r="P59" s="206"/>
      <c r="Q59" s="147"/>
      <c r="S59" s="207" t="s">
        <v>709</v>
      </c>
      <c r="T59" s="207"/>
      <c r="U59" s="207"/>
      <c r="W59" s="206">
        <f>$W$53/(1-(9.7%))</f>
        <v>0</v>
      </c>
      <c r="X59" s="206"/>
      <c r="Y59" s="206"/>
      <c r="Z59" s="206"/>
      <c r="AA59" s="206"/>
      <c r="AB59" s="206"/>
      <c r="AC59" s="137"/>
      <c r="AD59" s="89"/>
      <c r="AE59" s="89"/>
      <c r="AF59" s="89"/>
      <c r="AG59" s="87"/>
      <c r="AH59" s="89"/>
      <c r="AI59" s="89"/>
      <c r="AJ59" s="89"/>
      <c r="AK59" s="89"/>
      <c r="AL59" s="89"/>
      <c r="AM59" s="89"/>
      <c r="AN59" s="89"/>
      <c r="AO59" s="89"/>
      <c r="AP59" s="89"/>
      <c r="AQ59" s="89"/>
      <c r="AR59" s="89"/>
      <c r="AW59" s="157"/>
      <c r="AX59" s="158"/>
      <c r="AY59" s="158"/>
      <c r="AZ59" s="158"/>
      <c r="BA59" s="158"/>
      <c r="BB59" s="158"/>
      <c r="BC59" s="158"/>
      <c r="BD59" s="158"/>
      <c r="BE59" s="158"/>
      <c r="BF59" s="158"/>
      <c r="BG59" s="158"/>
    </row>
    <row r="60" spans="1:61" s="86" customFormat="1" ht="14.25" x14ac:dyDescent="0.2">
      <c r="A60" s="85"/>
      <c r="B60" s="136"/>
      <c r="C60" s="152"/>
      <c r="D60" s="152"/>
      <c r="E60" s="152"/>
      <c r="F60" s="152"/>
      <c r="G60" s="152"/>
      <c r="Q60" s="147"/>
      <c r="S60" s="148"/>
      <c r="T60" s="148"/>
      <c r="U60" s="153"/>
      <c r="AC60" s="145"/>
      <c r="AD60" s="89"/>
      <c r="AE60" s="89"/>
      <c r="AF60" s="88"/>
      <c r="AG60" s="87"/>
      <c r="AH60" s="89"/>
      <c r="AI60" s="89"/>
      <c r="AJ60" s="89"/>
      <c r="AK60" s="89"/>
      <c r="AL60" s="89"/>
      <c r="AM60" s="89"/>
      <c r="AN60" s="89"/>
      <c r="AO60" s="89"/>
      <c r="AP60" s="89"/>
      <c r="AQ60" s="89"/>
      <c r="AR60" s="89"/>
    </row>
    <row r="61" spans="1:61" s="86" customFormat="1" ht="14.25" x14ac:dyDescent="0.2">
      <c r="A61" s="85"/>
      <c r="B61" s="136"/>
      <c r="C61" s="152"/>
      <c r="D61" s="152"/>
      <c r="E61" s="152"/>
      <c r="F61" s="152"/>
      <c r="G61" s="152"/>
      <c r="Q61" s="147"/>
      <c r="S61" s="148"/>
      <c r="T61" s="148"/>
      <c r="U61" s="153"/>
      <c r="AC61" s="145"/>
      <c r="AD61" s="89"/>
      <c r="AE61" s="89"/>
      <c r="AF61" s="88"/>
      <c r="AG61" s="87"/>
      <c r="AH61" s="89"/>
      <c r="AI61" s="89"/>
      <c r="AJ61" s="89"/>
      <c r="AK61" s="89"/>
      <c r="AL61" s="89"/>
      <c r="AM61" s="89"/>
      <c r="AN61" s="89"/>
      <c r="AO61" s="89"/>
      <c r="AP61" s="89"/>
      <c r="AQ61" s="89"/>
      <c r="AR61" s="89"/>
    </row>
    <row r="62" spans="1:61" s="86" customFormat="1" ht="15" thickBot="1" x14ac:dyDescent="0.25">
      <c r="A62" s="85"/>
      <c r="B62" s="138"/>
      <c r="C62" s="139"/>
      <c r="D62" s="139"/>
      <c r="E62" s="139"/>
      <c r="F62" s="139"/>
      <c r="G62" s="139"/>
      <c r="H62" s="139"/>
      <c r="I62" s="139"/>
      <c r="J62" s="139"/>
      <c r="K62" s="139"/>
      <c r="L62" s="139"/>
      <c r="M62" s="139"/>
      <c r="N62" s="139"/>
      <c r="O62" s="139"/>
      <c r="P62" s="139"/>
      <c r="Q62" s="150"/>
      <c r="R62" s="139"/>
      <c r="S62" s="139"/>
      <c r="T62" s="139"/>
      <c r="U62" s="139"/>
      <c r="V62" s="139"/>
      <c r="W62" s="139"/>
      <c r="X62" s="139"/>
      <c r="Y62" s="139"/>
      <c r="Z62" s="139"/>
      <c r="AA62" s="139"/>
      <c r="AB62" s="139"/>
      <c r="AC62" s="140"/>
    </row>
    <row r="63" spans="1:61" s="86" customFormat="1" ht="4.5" customHeight="1" x14ac:dyDescent="0.2">
      <c r="A63" s="85"/>
      <c r="B63" s="154"/>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6"/>
    </row>
    <row r="64" spans="1:61" s="86" customFormat="1" ht="36" customHeight="1" x14ac:dyDescent="0.2">
      <c r="B64" s="202" t="s">
        <v>707</v>
      </c>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4"/>
    </row>
    <row r="65" spans="2:29" s="86" customFormat="1" ht="45" customHeight="1" thickBot="1" x14ac:dyDescent="0.25">
      <c r="B65" s="218" t="s">
        <v>706</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20"/>
    </row>
    <row r="66" spans="2:29" s="18" customFormat="1" ht="14.25" customHeight="1" x14ac:dyDescent="0.2">
      <c r="B66" s="19"/>
      <c r="C66" s="19"/>
      <c r="D66" s="19"/>
      <c r="E66" s="19"/>
      <c r="F66" s="19"/>
      <c r="G66" s="19"/>
      <c r="H66" s="19"/>
      <c r="I66" s="19"/>
      <c r="J66" s="20"/>
      <c r="K66" s="20"/>
      <c r="L66" s="20"/>
      <c r="M66" s="20"/>
      <c r="N66" s="20"/>
      <c r="O66" s="20"/>
      <c r="P66" s="20"/>
      <c r="Q66" s="20"/>
      <c r="R66" s="20"/>
      <c r="S66" s="20"/>
      <c r="T66" s="20"/>
      <c r="U66" s="20"/>
      <c r="V66" s="20"/>
      <c r="W66" s="20"/>
      <c r="X66" s="20"/>
      <c r="Y66" s="20"/>
      <c r="Z66" s="20"/>
      <c r="AA66" s="20"/>
      <c r="AB66" s="20"/>
      <c r="AC66" s="20"/>
    </row>
    <row r="67" spans="2:29" s="18" customFormat="1" x14ac:dyDescent="0.2">
      <c r="B67" s="212" t="s">
        <v>716</v>
      </c>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row>
    <row r="68" spans="2:29" ht="57.75" customHeight="1" x14ac:dyDescent="0.2">
      <c r="B68" s="212"/>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row>
  </sheetData>
  <sheetProtection algorithmName="SHA-512" hashValue="T+pKLlyEaZRoaK6Zm52ptIOvVqjRrD+VGyqEgpoGxprYDPeXzv5zFZHX3mq+ChvH3MYgIOZr3eIh4AT7DjzBAQ==" saltValue="oyyY05zi3WS6KfVqVSVm2A==" spinCount="100000" sheet="1" objects="1" scenarios="1"/>
  <mergeCells count="49">
    <mergeCell ref="AW57:BG57"/>
    <mergeCell ref="B67:AC68"/>
    <mergeCell ref="K49:P49"/>
    <mergeCell ref="AH53:AQ53"/>
    <mergeCell ref="AH54:AR54"/>
    <mergeCell ref="AW54:BG54"/>
    <mergeCell ref="C55:G55"/>
    <mergeCell ref="K55:P55"/>
    <mergeCell ref="AW55:BF55"/>
    <mergeCell ref="W55:AB55"/>
    <mergeCell ref="W57:AB57"/>
    <mergeCell ref="S55:U55"/>
    <mergeCell ref="S57:U57"/>
    <mergeCell ref="W49:AB49"/>
    <mergeCell ref="B65:AC65"/>
    <mergeCell ref="W59:AB59"/>
    <mergeCell ref="B36:AC36"/>
    <mergeCell ref="C39:O40"/>
    <mergeCell ref="Q39:S39"/>
    <mergeCell ref="K51:P51"/>
    <mergeCell ref="B64:AC64"/>
    <mergeCell ref="C57:G57"/>
    <mergeCell ref="K57:P57"/>
    <mergeCell ref="C59:G59"/>
    <mergeCell ref="S59:U59"/>
    <mergeCell ref="K59:P59"/>
    <mergeCell ref="K53:P53"/>
    <mergeCell ref="W53:AB53"/>
    <mergeCell ref="W51:AB51"/>
    <mergeCell ref="C31:G31"/>
    <mergeCell ref="I31:O31"/>
    <mergeCell ref="C17:G17"/>
    <mergeCell ref="I17:O17"/>
    <mergeCell ref="C19:G19"/>
    <mergeCell ref="I19:O19"/>
    <mergeCell ref="C21:G22"/>
    <mergeCell ref="I21:AB22"/>
    <mergeCell ref="B25:AC25"/>
    <mergeCell ref="C27:G27"/>
    <mergeCell ref="I27:O27"/>
    <mergeCell ref="C29:G29"/>
    <mergeCell ref="I29:O29"/>
    <mergeCell ref="C15:G15"/>
    <mergeCell ref="I15:O15"/>
    <mergeCell ref="G1:AC2"/>
    <mergeCell ref="B4:T4"/>
    <mergeCell ref="C13:F13"/>
    <mergeCell ref="I13:O13"/>
    <mergeCell ref="B6:AC7"/>
  </mergeCells>
  <dataValidations count="1">
    <dataValidation type="textLength" operator="equal" allowBlank="1" showInputMessage="1" showErrorMessage="1" error="Attention ce code doit être composé de 6 chiffres" promptTitle="Code entreprise" prompt="Le code entreprise est composé de 6 chiffres" sqref="G11:J11" xr:uid="{FE670AB8-EE6E-4429-8A18-C7B45A2BDD6A}">
      <formula1>6</formula1>
    </dataValidation>
  </dataValidations>
  <hyperlinks>
    <hyperlink ref="Q39:S39" location="'Investissement PEE'!A1" display="Accédez &gt;" xr:uid="{61D9EEB1-E6D5-4C3F-8E59-ED2FE10E42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936FC61-63A7-4A20-961E-EA3CFD93923C}">
          <x14:formula1>
            <xm:f>Données!$M$5:$M$6</xm:f>
          </x14:formula1>
          <xm:sqref>W51:AB51 K51:P51</xm:sqref>
        </x14:dataValidation>
        <x14:dataValidation type="list" allowBlank="1" showInputMessage="1" showErrorMessage="1" xr:uid="{F17AB957-8ACB-493B-BD90-1534A1381E70}">
          <x14:formula1>
            <xm:f>Données!$Q$4:$Q$6</xm:f>
          </x14:formula1>
          <xm:sqref>I31:O31</xm:sqref>
        </x14:dataValidation>
        <x14:dataValidation type="list" allowBlank="1" showInputMessage="1" showErrorMessage="1" xr:uid="{AE16BA4B-2DF2-444D-B16C-B550396B4D81}">
          <x14:formula1>
            <xm:f>Données!$O$4:$O$6</xm:f>
          </x14:formula1>
          <xm:sqref>I29:O29</xm:sqref>
        </x14:dataValidation>
        <x14:dataValidation type="list" allowBlank="1" showInputMessage="1" showErrorMessage="1" xr:uid="{6F9D00AD-CCCE-4882-A31E-4CB82BEFA057}">
          <x14:formula1>
            <xm:f>Données!$M$4:$M$6</xm:f>
          </x14:formula1>
          <xm:sqref>I27:O27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CF90-3E3B-44F7-BF23-E7BF603842C3}">
  <sheetPr codeName="Feuil3"/>
  <dimension ref="A1:BN506"/>
  <sheetViews>
    <sheetView showZeros="0" zoomScaleNormal="100" workbookViewId="0">
      <selection activeCell="G17" sqref="G17"/>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1" customWidth="1"/>
    <col min="7" max="7" width="27.42578125" style="21" customWidth="1"/>
    <col min="8" max="8" width="23.5703125" style="21"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4" width="17.85546875" style="21" customWidth="1"/>
    <col min="25" max="26" width="15" style="21" customWidth="1"/>
    <col min="27" max="27" width="29.5703125" style="21" customWidth="1"/>
    <col min="28" max="28" width="31.42578125" style="21" customWidth="1"/>
    <col min="29" max="29" width="32.42578125" style="21" customWidth="1"/>
    <col min="30" max="30" width="17" style="21" customWidth="1"/>
    <col min="31" max="31" width="11.42578125" style="23" customWidth="1"/>
    <col min="32" max="51" width="11.42578125" style="22" customWidth="1"/>
    <col min="52" max="52" width="11.42578125" style="24" customWidth="1"/>
    <col min="53" max="54" width="11.42578125" style="22" customWidth="1"/>
    <col min="55" max="55" width="11.42578125" style="21" customWidth="1"/>
    <col min="56" max="16384" width="11.42578125" style="21"/>
  </cols>
  <sheetData>
    <row r="1" spans="1:66" s="27" customFormat="1" ht="15.75" x14ac:dyDescent="0.25">
      <c r="A1" s="221" t="s">
        <v>553</v>
      </c>
      <c r="B1" s="221"/>
      <c r="C1" s="221"/>
      <c r="D1" s="228" t="s">
        <v>554</v>
      </c>
      <c r="E1" s="228"/>
      <c r="F1" s="228"/>
      <c r="G1" s="228"/>
      <c r="H1" s="228"/>
      <c r="I1" s="228"/>
      <c r="J1" s="228"/>
      <c r="K1" s="228"/>
      <c r="L1" s="228"/>
      <c r="M1" s="228"/>
      <c r="N1" s="228"/>
      <c r="O1" s="228"/>
      <c r="P1" s="228"/>
      <c r="Q1" s="228"/>
      <c r="R1" s="228"/>
      <c r="S1" s="228"/>
      <c r="T1" s="228"/>
      <c r="U1" s="228"/>
      <c r="V1" s="228"/>
      <c r="W1" s="228"/>
      <c r="X1" s="228"/>
      <c r="Y1" s="228"/>
      <c r="Z1" s="228"/>
      <c r="AA1" s="228"/>
      <c r="AB1" s="231" t="s">
        <v>689</v>
      </c>
      <c r="AC1" s="231"/>
      <c r="AD1" s="226" t="s">
        <v>551</v>
      </c>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row>
    <row r="2" spans="1:66" s="30" customFormat="1" ht="38.25" x14ac:dyDescent="0.25">
      <c r="A2" s="51" t="s">
        <v>0</v>
      </c>
      <c r="B2" s="51" t="s">
        <v>1</v>
      </c>
      <c r="C2" s="51" t="s">
        <v>2</v>
      </c>
      <c r="D2" s="35" t="s">
        <v>3</v>
      </c>
      <c r="E2" s="35" t="s">
        <v>4</v>
      </c>
      <c r="F2" s="35" t="s">
        <v>5</v>
      </c>
      <c r="G2" s="35" t="s">
        <v>726</v>
      </c>
      <c r="H2" s="35" t="s">
        <v>6</v>
      </c>
      <c r="I2" s="35" t="s">
        <v>7</v>
      </c>
      <c r="J2" s="35" t="s">
        <v>8</v>
      </c>
      <c r="K2" s="35" t="s">
        <v>711</v>
      </c>
      <c r="L2" s="35" t="s">
        <v>712</v>
      </c>
      <c r="M2" s="35" t="s">
        <v>9</v>
      </c>
      <c r="N2" s="260" t="s">
        <v>10</v>
      </c>
      <c r="O2" s="35" t="s">
        <v>12</v>
      </c>
      <c r="P2" s="36" t="s">
        <v>11</v>
      </c>
      <c r="Q2" s="36" t="s">
        <v>13</v>
      </c>
      <c r="R2" s="35" t="s">
        <v>14</v>
      </c>
      <c r="S2" s="35" t="s">
        <v>15</v>
      </c>
      <c r="T2" s="35" t="s">
        <v>16</v>
      </c>
      <c r="U2" s="35" t="s">
        <v>17</v>
      </c>
      <c r="V2" s="36" t="s">
        <v>18</v>
      </c>
      <c r="W2" s="35" t="s">
        <v>19</v>
      </c>
      <c r="X2" s="35" t="s">
        <v>21</v>
      </c>
      <c r="Y2" s="35" t="s">
        <v>20</v>
      </c>
      <c r="Z2" s="35" t="s">
        <v>688</v>
      </c>
      <c r="AA2" s="35" t="s">
        <v>729</v>
      </c>
      <c r="AB2" s="159" t="s">
        <v>22</v>
      </c>
      <c r="AC2" s="159" t="s">
        <v>585</v>
      </c>
      <c r="AD2" s="160" t="s">
        <v>582</v>
      </c>
      <c r="AE2" s="161" t="s">
        <v>23</v>
      </c>
      <c r="AF2" s="161" t="s">
        <v>586</v>
      </c>
      <c r="AG2" s="161" t="s">
        <v>594</v>
      </c>
      <c r="AH2" s="161" t="s">
        <v>29</v>
      </c>
      <c r="AI2" s="161" t="s">
        <v>593</v>
      </c>
      <c r="AJ2" s="161" t="s">
        <v>604</v>
      </c>
      <c r="AK2" s="161" t="s">
        <v>573</v>
      </c>
      <c r="AL2" s="161" t="s">
        <v>592</v>
      </c>
      <c r="AM2" s="161" t="s">
        <v>605</v>
      </c>
      <c r="AN2" s="161" t="s">
        <v>574</v>
      </c>
      <c r="AO2" s="161" t="s">
        <v>591</v>
      </c>
      <c r="AP2" s="161" t="s">
        <v>606</v>
      </c>
      <c r="AQ2" s="161" t="s">
        <v>575</v>
      </c>
      <c r="AR2" s="161" t="s">
        <v>590</v>
      </c>
      <c r="AS2" s="161" t="s">
        <v>607</v>
      </c>
      <c r="AT2" s="161" t="s">
        <v>576</v>
      </c>
      <c r="AU2" s="161" t="s">
        <v>589</v>
      </c>
      <c r="AV2" s="161" t="s">
        <v>608</v>
      </c>
      <c r="AW2" s="161" t="s">
        <v>577</v>
      </c>
      <c r="AX2" s="161" t="s">
        <v>588</v>
      </c>
      <c r="AY2" s="161" t="s">
        <v>609</v>
      </c>
      <c r="AZ2" s="161" t="s">
        <v>578</v>
      </c>
      <c r="BA2" s="161" t="s">
        <v>587</v>
      </c>
      <c r="BB2" s="161" t="s">
        <v>610</v>
      </c>
      <c r="BC2" s="161" t="s">
        <v>660</v>
      </c>
      <c r="BD2" s="161" t="s">
        <v>661</v>
      </c>
      <c r="BE2" s="161" t="s">
        <v>662</v>
      </c>
      <c r="BF2" s="161" t="s">
        <v>663</v>
      </c>
      <c r="BG2" s="161" t="s">
        <v>664</v>
      </c>
      <c r="BH2" s="161" t="s">
        <v>665</v>
      </c>
      <c r="BI2" s="161" t="s">
        <v>666</v>
      </c>
      <c r="BJ2" s="161" t="s">
        <v>667</v>
      </c>
      <c r="BK2" s="161" t="s">
        <v>668</v>
      </c>
      <c r="BL2" s="161" t="s">
        <v>669</v>
      </c>
      <c r="BM2" s="161" t="s">
        <v>670</v>
      </c>
      <c r="BN2" s="161" t="s">
        <v>671</v>
      </c>
    </row>
    <row r="3" spans="1:66" s="31" customFormat="1" ht="141.6" customHeight="1" x14ac:dyDescent="0.25">
      <c r="A3" s="225" t="s">
        <v>31</v>
      </c>
      <c r="B3" s="225"/>
      <c r="C3" s="225"/>
      <c r="D3" s="224" t="s">
        <v>579</v>
      </c>
      <c r="E3" s="224" t="s">
        <v>571</v>
      </c>
      <c r="F3" s="224" t="s">
        <v>568</v>
      </c>
      <c r="G3" s="224" t="s">
        <v>568</v>
      </c>
      <c r="H3" s="224" t="s">
        <v>568</v>
      </c>
      <c r="I3" s="224" t="s">
        <v>50</v>
      </c>
      <c r="J3" s="224" t="s">
        <v>568</v>
      </c>
      <c r="K3" s="224" t="s">
        <v>710</v>
      </c>
      <c r="L3" s="224" t="s">
        <v>710</v>
      </c>
      <c r="M3" s="224" t="s">
        <v>676</v>
      </c>
      <c r="N3" s="224" t="s">
        <v>727</v>
      </c>
      <c r="O3" s="224" t="s">
        <v>569</v>
      </c>
      <c r="P3" s="224" t="s">
        <v>570</v>
      </c>
      <c r="Q3" s="224" t="s">
        <v>570</v>
      </c>
      <c r="R3" s="224" t="s">
        <v>580</v>
      </c>
      <c r="S3" s="224" t="s">
        <v>568</v>
      </c>
      <c r="T3" s="224" t="s">
        <v>572</v>
      </c>
      <c r="U3" s="224" t="s">
        <v>568</v>
      </c>
      <c r="V3" s="224" t="s">
        <v>41</v>
      </c>
      <c r="W3" s="224" t="s">
        <v>51</v>
      </c>
      <c r="X3" s="224" t="s">
        <v>52</v>
      </c>
      <c r="Y3" s="224" t="s">
        <v>54</v>
      </c>
      <c r="Z3" s="224" t="s">
        <v>728</v>
      </c>
      <c r="AA3" s="230"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30" t="str">
        <f>IF('À renseigner'!I27="- de 50 salariés","Information obligatoire
(entreprise - 50 salariés)
Montant de la PPV par bénéficiaire dans le PEE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PEE
Voir colonne précédente 
Si 'O' : 
Montant à renseigner = 
Montant PPV
Si 'N' ou '4': 
Montant à renseigner =
Montant PPV - CSG/CRDS
</v>
      </c>
      <c r="AC3" s="232" t="s">
        <v>714</v>
      </c>
      <c r="AD3" s="223" t="s">
        <v>603</v>
      </c>
      <c r="AE3" s="222" t="s">
        <v>620</v>
      </c>
      <c r="AF3" s="222"/>
      <c r="AG3" s="222"/>
      <c r="AH3" s="222" t="s">
        <v>621</v>
      </c>
      <c r="AI3" s="222"/>
      <c r="AJ3" s="222"/>
      <c r="AK3" s="222" t="s">
        <v>622</v>
      </c>
      <c r="AL3" s="222"/>
      <c r="AM3" s="222"/>
      <c r="AN3" s="222" t="s">
        <v>623</v>
      </c>
      <c r="AO3" s="222"/>
      <c r="AP3" s="222"/>
      <c r="AQ3" s="222" t="s">
        <v>624</v>
      </c>
      <c r="AR3" s="222"/>
      <c r="AS3" s="222"/>
      <c r="AT3" s="222" t="s">
        <v>625</v>
      </c>
      <c r="AU3" s="222"/>
      <c r="AV3" s="222"/>
      <c r="AW3" s="222" t="s">
        <v>697</v>
      </c>
      <c r="AX3" s="222"/>
      <c r="AY3" s="222"/>
      <c r="AZ3" s="222" t="s">
        <v>698</v>
      </c>
      <c r="BA3" s="222"/>
      <c r="BB3" s="222"/>
      <c r="BC3" s="227" t="s">
        <v>626</v>
      </c>
      <c r="BD3" s="227"/>
      <c r="BE3" s="227"/>
      <c r="BF3" s="227" t="s">
        <v>626</v>
      </c>
      <c r="BG3" s="227"/>
      <c r="BH3" s="227"/>
      <c r="BI3" s="227" t="s">
        <v>626</v>
      </c>
      <c r="BJ3" s="227"/>
      <c r="BK3" s="227"/>
      <c r="BL3" s="227" t="s">
        <v>626</v>
      </c>
      <c r="BM3" s="227"/>
      <c r="BN3" s="227"/>
    </row>
    <row r="4" spans="1:66" s="31" customFormat="1" ht="72" customHeight="1" x14ac:dyDescent="0.25">
      <c r="A4" s="225"/>
      <c r="B4" s="225"/>
      <c r="C4" s="225"/>
      <c r="D4" s="224"/>
      <c r="E4" s="224"/>
      <c r="F4" s="224"/>
      <c r="G4" s="224"/>
      <c r="H4" s="224"/>
      <c r="I4" s="224"/>
      <c r="J4" s="224"/>
      <c r="K4" s="224"/>
      <c r="L4" s="224"/>
      <c r="M4" s="224"/>
      <c r="N4" s="224"/>
      <c r="O4" s="224"/>
      <c r="P4" s="224"/>
      <c r="Q4" s="224"/>
      <c r="R4" s="224"/>
      <c r="S4" s="224"/>
      <c r="T4" s="224"/>
      <c r="U4" s="224"/>
      <c r="V4" s="224"/>
      <c r="W4" s="224"/>
      <c r="X4" s="224"/>
      <c r="Y4" s="224"/>
      <c r="Z4" s="224"/>
      <c r="AA4" s="230"/>
      <c r="AB4" s="230"/>
      <c r="AC4" s="232"/>
      <c r="AD4" s="223"/>
      <c r="AE4" s="49" t="s">
        <v>687</v>
      </c>
      <c r="AF4" s="49" t="s">
        <v>619</v>
      </c>
      <c r="AG4" s="49" t="s">
        <v>618</v>
      </c>
      <c r="AH4" s="49" t="s">
        <v>687</v>
      </c>
      <c r="AI4" s="49" t="s">
        <v>619</v>
      </c>
      <c r="AJ4" s="49" t="s">
        <v>618</v>
      </c>
      <c r="AK4" s="49" t="s">
        <v>687</v>
      </c>
      <c r="AL4" s="49" t="s">
        <v>619</v>
      </c>
      <c r="AM4" s="49" t="s">
        <v>618</v>
      </c>
      <c r="AN4" s="49" t="s">
        <v>687</v>
      </c>
      <c r="AO4" s="49" t="s">
        <v>619</v>
      </c>
      <c r="AP4" s="49" t="s">
        <v>618</v>
      </c>
      <c r="AQ4" s="49" t="s">
        <v>687</v>
      </c>
      <c r="AR4" s="49" t="s">
        <v>619</v>
      </c>
      <c r="AS4" s="49" t="s">
        <v>618</v>
      </c>
      <c r="AT4" s="49" t="s">
        <v>687</v>
      </c>
      <c r="AU4" s="49" t="s">
        <v>619</v>
      </c>
      <c r="AV4" s="49" t="s">
        <v>618</v>
      </c>
      <c r="AW4" s="49" t="s">
        <v>687</v>
      </c>
      <c r="AX4" s="49" t="s">
        <v>619</v>
      </c>
      <c r="AY4" s="49" t="s">
        <v>618</v>
      </c>
      <c r="AZ4" s="49" t="s">
        <v>687</v>
      </c>
      <c r="BA4" s="49" t="s">
        <v>619</v>
      </c>
      <c r="BB4" s="49" t="s">
        <v>618</v>
      </c>
      <c r="BC4" s="49" t="s">
        <v>687</v>
      </c>
      <c r="BD4" s="49" t="s">
        <v>619</v>
      </c>
      <c r="BE4" s="49" t="s">
        <v>618</v>
      </c>
      <c r="BF4" s="49" t="s">
        <v>687</v>
      </c>
      <c r="BG4" s="49" t="s">
        <v>619</v>
      </c>
      <c r="BH4" s="49" t="s">
        <v>618</v>
      </c>
      <c r="BI4" s="49" t="s">
        <v>687</v>
      </c>
      <c r="BJ4" s="49" t="s">
        <v>619</v>
      </c>
      <c r="BK4" s="49" t="s">
        <v>618</v>
      </c>
      <c r="BL4" s="49" t="s">
        <v>687</v>
      </c>
      <c r="BM4" s="49" t="s">
        <v>619</v>
      </c>
      <c r="BN4" s="49" t="s">
        <v>618</v>
      </c>
    </row>
    <row r="5" spans="1:66" s="58" customFormat="1" x14ac:dyDescent="0.25">
      <c r="A5" s="229" t="s">
        <v>30</v>
      </c>
      <c r="B5" s="229"/>
      <c r="C5" s="229"/>
      <c r="D5" s="62">
        <v>2800175099888</v>
      </c>
      <c r="E5" s="63">
        <v>2</v>
      </c>
      <c r="F5" s="64" t="s">
        <v>32</v>
      </c>
      <c r="G5" s="64" t="s">
        <v>673</v>
      </c>
      <c r="H5" s="64" t="s">
        <v>33</v>
      </c>
      <c r="I5" s="65">
        <v>29221</v>
      </c>
      <c r="J5" s="63" t="s">
        <v>34</v>
      </c>
      <c r="K5" s="63">
        <v>75</v>
      </c>
      <c r="L5" s="63" t="s">
        <v>37</v>
      </c>
      <c r="M5" s="63" t="s">
        <v>26</v>
      </c>
      <c r="N5" s="63" t="s">
        <v>26</v>
      </c>
      <c r="O5" s="63" t="s">
        <v>35</v>
      </c>
      <c r="P5" s="66"/>
      <c r="Q5" s="66"/>
      <c r="R5" s="63">
        <v>92000</v>
      </c>
      <c r="S5" s="63" t="s">
        <v>36</v>
      </c>
      <c r="T5" s="63" t="s">
        <v>37</v>
      </c>
      <c r="U5" s="63" t="s">
        <v>38</v>
      </c>
      <c r="V5" s="67" t="s">
        <v>40</v>
      </c>
      <c r="W5" s="68" t="s">
        <v>39</v>
      </c>
      <c r="X5" s="66" t="s">
        <v>27</v>
      </c>
      <c r="Y5" s="65">
        <v>45292</v>
      </c>
      <c r="Z5" s="65">
        <v>45292</v>
      </c>
      <c r="AA5" s="66" t="s">
        <v>26</v>
      </c>
      <c r="AB5" s="66">
        <v>1000</v>
      </c>
      <c r="AC5" s="66">
        <v>1000</v>
      </c>
      <c r="AD5" s="73" t="s">
        <v>583</v>
      </c>
      <c r="AE5" s="74">
        <v>84289</v>
      </c>
      <c r="AF5" s="74">
        <v>100</v>
      </c>
      <c r="AG5" s="74">
        <v>100</v>
      </c>
      <c r="AH5" s="74">
        <v>84309</v>
      </c>
      <c r="AI5" s="74">
        <v>100</v>
      </c>
      <c r="AJ5" s="74">
        <v>100</v>
      </c>
      <c r="AK5" s="74">
        <v>84329</v>
      </c>
      <c r="AL5" s="74">
        <v>100</v>
      </c>
      <c r="AM5" s="74">
        <v>100</v>
      </c>
      <c r="AN5" s="74">
        <v>84349</v>
      </c>
      <c r="AO5" s="74">
        <v>100</v>
      </c>
      <c r="AP5" s="74">
        <v>100</v>
      </c>
      <c r="AQ5" s="74">
        <v>84369</v>
      </c>
      <c r="AR5" s="74">
        <v>100</v>
      </c>
      <c r="AS5" s="74">
        <v>100</v>
      </c>
      <c r="AT5" s="74">
        <v>79139</v>
      </c>
      <c r="AU5" s="74">
        <v>100</v>
      </c>
      <c r="AV5" s="74">
        <v>100</v>
      </c>
      <c r="AW5" s="74"/>
      <c r="AX5" s="74"/>
      <c r="AY5" s="74"/>
      <c r="AZ5" s="74"/>
      <c r="BA5" s="74"/>
      <c r="BB5" s="74"/>
      <c r="BC5" s="74"/>
      <c r="BD5" s="74"/>
      <c r="BE5" s="74"/>
      <c r="BF5" s="74"/>
      <c r="BG5" s="74"/>
      <c r="BH5" s="74"/>
      <c r="BI5" s="74"/>
      <c r="BJ5" s="74"/>
      <c r="BK5" s="74"/>
      <c r="BL5" s="74"/>
      <c r="BM5" s="74"/>
      <c r="BN5" s="74"/>
    </row>
    <row r="6" spans="1:66" s="26" customFormat="1" x14ac:dyDescent="0.2">
      <c r="A6" s="29" t="s">
        <v>24</v>
      </c>
      <c r="B6" s="29" t="s">
        <v>25</v>
      </c>
      <c r="C6" s="29">
        <f>'À renseigner'!$I$13</f>
        <v>0</v>
      </c>
      <c r="D6" s="76"/>
      <c r="E6" s="77"/>
      <c r="F6" s="77"/>
      <c r="G6" s="77"/>
      <c r="H6" s="77"/>
      <c r="I6" s="261"/>
      <c r="J6" s="262"/>
      <c r="K6" s="262"/>
      <c r="L6" s="262"/>
      <c r="M6" s="77"/>
      <c r="N6" s="77"/>
      <c r="O6" s="38"/>
      <c r="P6" s="77"/>
      <c r="Q6" s="77"/>
      <c r="R6" s="263"/>
      <c r="S6" s="38"/>
      <c r="T6" s="262"/>
      <c r="U6" s="77"/>
      <c r="V6" s="77"/>
      <c r="W6" s="93"/>
      <c r="X6" s="77"/>
      <c r="Y6" s="173"/>
      <c r="Z6" s="173"/>
      <c r="AA6" s="77"/>
      <c r="AB6" s="77"/>
      <c r="AC6" s="77"/>
      <c r="AD6" s="78" t="s">
        <v>583</v>
      </c>
      <c r="AE6" s="78">
        <v>84289</v>
      </c>
      <c r="AF6" s="37"/>
      <c r="AG6" s="37"/>
      <c r="AH6" s="78">
        <v>84309</v>
      </c>
      <c r="AI6" s="37"/>
      <c r="AJ6" s="37"/>
      <c r="AK6" s="78">
        <v>84329</v>
      </c>
      <c r="AL6" s="37"/>
      <c r="AM6" s="37"/>
      <c r="AN6" s="25">
        <v>84349</v>
      </c>
      <c r="AO6" s="37"/>
      <c r="AP6" s="37"/>
      <c r="AQ6" s="78">
        <v>84369</v>
      </c>
      <c r="AR6" s="37"/>
      <c r="AS6" s="37"/>
      <c r="AT6" s="78">
        <v>79139</v>
      </c>
      <c r="AU6" s="37"/>
      <c r="AV6" s="37"/>
      <c r="AW6" s="25">
        <v>116119</v>
      </c>
      <c r="AX6" s="37"/>
      <c r="AY6" s="37"/>
      <c r="AZ6" s="25">
        <v>110429</v>
      </c>
      <c r="BA6" s="37"/>
      <c r="BB6" s="37"/>
      <c r="BC6" s="25"/>
      <c r="BD6" s="37"/>
      <c r="BE6" s="37"/>
      <c r="BF6" s="25"/>
      <c r="BG6" s="37"/>
      <c r="BH6" s="37"/>
      <c r="BI6" s="25"/>
      <c r="BJ6" s="37"/>
      <c r="BK6" s="37"/>
      <c r="BL6" s="25"/>
      <c r="BM6" s="37"/>
      <c r="BN6" s="37"/>
    </row>
    <row r="7" spans="1:66" s="26" customFormat="1" x14ac:dyDescent="0.2">
      <c r="A7" s="29" t="s">
        <v>24</v>
      </c>
      <c r="B7" s="29" t="s">
        <v>25</v>
      </c>
      <c r="C7" s="29">
        <f>'À renseigner'!$I$13</f>
        <v>0</v>
      </c>
      <c r="D7" s="76"/>
      <c r="E7" s="77"/>
      <c r="F7" s="77"/>
      <c r="G7" s="77"/>
      <c r="H7" s="77"/>
      <c r="I7" s="261"/>
      <c r="J7" s="262"/>
      <c r="K7" s="262"/>
      <c r="L7" s="262"/>
      <c r="M7" s="77"/>
      <c r="N7" s="77"/>
      <c r="O7" s="38"/>
      <c r="P7" s="77"/>
      <c r="Q7" s="77"/>
      <c r="R7" s="263"/>
      <c r="S7" s="38"/>
      <c r="T7" s="262"/>
      <c r="U7" s="77"/>
      <c r="V7" s="77"/>
      <c r="W7" s="93"/>
      <c r="X7" s="77"/>
      <c r="Y7" s="173"/>
      <c r="Z7" s="173"/>
      <c r="AA7" s="77"/>
      <c r="AB7" s="77"/>
      <c r="AC7" s="77"/>
      <c r="AD7" s="78" t="s">
        <v>583</v>
      </c>
      <c r="AE7" s="78">
        <v>84289</v>
      </c>
      <c r="AF7" s="37"/>
      <c r="AG7" s="37"/>
      <c r="AH7" s="78">
        <v>84309</v>
      </c>
      <c r="AI7" s="37"/>
      <c r="AJ7" s="37"/>
      <c r="AK7" s="78">
        <v>84329</v>
      </c>
      <c r="AL7" s="37"/>
      <c r="AM7" s="37"/>
      <c r="AN7" s="25">
        <v>84349</v>
      </c>
      <c r="AO7" s="37"/>
      <c r="AP7" s="37"/>
      <c r="AQ7" s="78">
        <v>84369</v>
      </c>
      <c r="AR7" s="37"/>
      <c r="AS7" s="37"/>
      <c r="AT7" s="78">
        <v>79139</v>
      </c>
      <c r="AU7" s="37"/>
      <c r="AV7" s="37"/>
      <c r="AW7" s="25">
        <v>116119</v>
      </c>
      <c r="AX7" s="37"/>
      <c r="AY7" s="37"/>
      <c r="AZ7" s="25">
        <v>110429</v>
      </c>
      <c r="BA7" s="37"/>
      <c r="BB7" s="37"/>
      <c r="BC7" s="25"/>
      <c r="BD7" s="37"/>
      <c r="BE7" s="37"/>
      <c r="BF7" s="25"/>
      <c r="BG7" s="37"/>
      <c r="BH7" s="37"/>
      <c r="BI7" s="25"/>
      <c r="BJ7" s="37"/>
      <c r="BK7" s="37"/>
      <c r="BL7" s="25"/>
      <c r="BM7" s="37"/>
      <c r="BN7" s="37"/>
    </row>
    <row r="8" spans="1:66" x14ac:dyDescent="0.2">
      <c r="A8" s="29" t="s">
        <v>24</v>
      </c>
      <c r="B8" s="29" t="s">
        <v>25</v>
      </c>
      <c r="C8" s="29">
        <f>'À renseigner'!$I$13</f>
        <v>0</v>
      </c>
      <c r="D8" s="76"/>
      <c r="E8" s="77"/>
      <c r="F8" s="77"/>
      <c r="G8" s="77"/>
      <c r="H8" s="77"/>
      <c r="I8" s="261"/>
      <c r="J8" s="262"/>
      <c r="K8" s="262"/>
      <c r="L8" s="262"/>
      <c r="M8" s="77"/>
      <c r="N8" s="77"/>
      <c r="O8" s="38"/>
      <c r="P8" s="77"/>
      <c r="Q8" s="77"/>
      <c r="R8" s="263"/>
      <c r="S8" s="38"/>
      <c r="T8" s="262"/>
      <c r="U8" s="77"/>
      <c r="V8" s="77"/>
      <c r="W8" s="93"/>
      <c r="X8" s="77"/>
      <c r="Y8" s="173"/>
      <c r="Z8" s="173"/>
      <c r="AA8" s="77"/>
      <c r="AB8" s="77"/>
      <c r="AC8" s="77"/>
      <c r="AD8" s="78" t="s">
        <v>583</v>
      </c>
      <c r="AE8" s="78">
        <v>84289</v>
      </c>
      <c r="AF8" s="37"/>
      <c r="AG8" s="37"/>
      <c r="AH8" s="78">
        <v>84309</v>
      </c>
      <c r="AI8" s="37"/>
      <c r="AJ8" s="37"/>
      <c r="AK8" s="78">
        <v>84329</v>
      </c>
      <c r="AL8" s="37"/>
      <c r="AM8" s="37"/>
      <c r="AN8" s="25">
        <v>84349</v>
      </c>
      <c r="AO8" s="37"/>
      <c r="AP8" s="37"/>
      <c r="AQ8" s="78">
        <v>84369</v>
      </c>
      <c r="AR8" s="37"/>
      <c r="AS8" s="37"/>
      <c r="AT8" s="78">
        <v>79139</v>
      </c>
      <c r="AU8" s="37"/>
      <c r="AV8" s="37"/>
      <c r="AW8" s="25">
        <v>116119</v>
      </c>
      <c r="AX8" s="37"/>
      <c r="AY8" s="37"/>
      <c r="AZ8" s="25">
        <v>110429</v>
      </c>
      <c r="BA8" s="37"/>
      <c r="BB8" s="37"/>
      <c r="BC8" s="25"/>
      <c r="BD8" s="37"/>
      <c r="BE8" s="37"/>
      <c r="BF8" s="25"/>
      <c r="BG8" s="37"/>
      <c r="BH8" s="37"/>
      <c r="BI8" s="25"/>
      <c r="BJ8" s="37"/>
      <c r="BK8" s="37"/>
      <c r="BL8" s="25"/>
      <c r="BM8" s="37"/>
      <c r="BN8" s="37"/>
    </row>
    <row r="9" spans="1:66" x14ac:dyDescent="0.2">
      <c r="A9" s="29" t="s">
        <v>24</v>
      </c>
      <c r="B9" s="29" t="s">
        <v>25</v>
      </c>
      <c r="C9" s="29">
        <f>'À renseigner'!$I$13</f>
        <v>0</v>
      </c>
      <c r="D9" s="76"/>
      <c r="E9" s="77"/>
      <c r="F9" s="77"/>
      <c r="G9" s="77"/>
      <c r="H9" s="77"/>
      <c r="I9" s="261"/>
      <c r="J9" s="262"/>
      <c r="K9" s="262"/>
      <c r="L9" s="262"/>
      <c r="M9" s="77"/>
      <c r="N9" s="77"/>
      <c r="O9" s="38"/>
      <c r="P9" s="77"/>
      <c r="Q9" s="77"/>
      <c r="R9" s="263"/>
      <c r="S9" s="38"/>
      <c r="T9" s="262"/>
      <c r="U9" s="77"/>
      <c r="V9" s="77"/>
      <c r="W9" s="93"/>
      <c r="X9" s="77"/>
      <c r="Y9" s="173"/>
      <c r="Z9" s="173"/>
      <c r="AA9" s="77"/>
      <c r="AB9" s="77"/>
      <c r="AC9" s="77"/>
      <c r="AD9" s="78" t="s">
        <v>583</v>
      </c>
      <c r="AE9" s="78">
        <v>84289</v>
      </c>
      <c r="AF9" s="37"/>
      <c r="AG9" s="37"/>
      <c r="AH9" s="78">
        <v>84309</v>
      </c>
      <c r="AI9" s="37"/>
      <c r="AJ9" s="37"/>
      <c r="AK9" s="78">
        <v>84329</v>
      </c>
      <c r="AL9" s="37"/>
      <c r="AM9" s="37"/>
      <c r="AN9" s="25">
        <v>84349</v>
      </c>
      <c r="AO9" s="37"/>
      <c r="AP9" s="37"/>
      <c r="AQ9" s="78">
        <v>84369</v>
      </c>
      <c r="AR9" s="37"/>
      <c r="AS9" s="37"/>
      <c r="AT9" s="78">
        <v>79139</v>
      </c>
      <c r="AU9" s="37"/>
      <c r="AV9" s="37"/>
      <c r="AW9" s="25">
        <v>116119</v>
      </c>
      <c r="AX9" s="37"/>
      <c r="AY9" s="37"/>
      <c r="AZ9" s="25">
        <v>110429</v>
      </c>
      <c r="BA9" s="37"/>
      <c r="BB9" s="37"/>
      <c r="BC9" s="25"/>
      <c r="BD9" s="37"/>
      <c r="BE9" s="37"/>
      <c r="BF9" s="25"/>
      <c r="BG9" s="37"/>
      <c r="BH9" s="37"/>
      <c r="BI9" s="25"/>
      <c r="BJ9" s="37"/>
      <c r="BK9" s="37"/>
      <c r="BL9" s="25"/>
      <c r="BM9" s="37"/>
      <c r="BN9" s="37"/>
    </row>
    <row r="10" spans="1:66" x14ac:dyDescent="0.2">
      <c r="A10" s="29" t="s">
        <v>24</v>
      </c>
      <c r="B10" s="29" t="s">
        <v>25</v>
      </c>
      <c r="C10" s="29">
        <f>'À renseigner'!$I$13</f>
        <v>0</v>
      </c>
      <c r="D10" s="76"/>
      <c r="E10" s="77"/>
      <c r="F10" s="77"/>
      <c r="G10" s="77"/>
      <c r="H10" s="77"/>
      <c r="I10" s="261"/>
      <c r="J10" s="262"/>
      <c r="K10" s="262"/>
      <c r="L10" s="262"/>
      <c r="M10" s="77"/>
      <c r="N10" s="77"/>
      <c r="O10" s="38"/>
      <c r="P10" s="77"/>
      <c r="Q10" s="77"/>
      <c r="R10" s="263"/>
      <c r="S10" s="38"/>
      <c r="T10" s="262"/>
      <c r="U10" s="77"/>
      <c r="V10" s="77"/>
      <c r="W10" s="93"/>
      <c r="X10" s="77"/>
      <c r="Y10" s="173"/>
      <c r="Z10" s="173"/>
      <c r="AA10" s="77"/>
      <c r="AB10" s="77"/>
      <c r="AC10" s="77"/>
      <c r="AD10" s="78" t="s">
        <v>583</v>
      </c>
      <c r="AE10" s="78">
        <v>84289</v>
      </c>
      <c r="AF10" s="37"/>
      <c r="AG10" s="37"/>
      <c r="AH10" s="78">
        <v>84309</v>
      </c>
      <c r="AI10" s="37"/>
      <c r="AJ10" s="37"/>
      <c r="AK10" s="78">
        <v>84329</v>
      </c>
      <c r="AL10" s="37"/>
      <c r="AM10" s="37"/>
      <c r="AN10" s="25">
        <v>84349</v>
      </c>
      <c r="AO10" s="37"/>
      <c r="AP10" s="37"/>
      <c r="AQ10" s="78">
        <v>84369</v>
      </c>
      <c r="AR10" s="37"/>
      <c r="AS10" s="37"/>
      <c r="AT10" s="78">
        <v>79139</v>
      </c>
      <c r="AU10" s="37"/>
      <c r="AV10" s="37"/>
      <c r="AW10" s="25">
        <v>116119</v>
      </c>
      <c r="AX10" s="37"/>
      <c r="AY10" s="37"/>
      <c r="AZ10" s="25">
        <v>110429</v>
      </c>
      <c r="BA10" s="37"/>
      <c r="BB10" s="37"/>
      <c r="BC10" s="25"/>
      <c r="BD10" s="37"/>
      <c r="BE10" s="37"/>
      <c r="BF10" s="25"/>
      <c r="BG10" s="37"/>
      <c r="BH10" s="37"/>
      <c r="BI10" s="25"/>
      <c r="BJ10" s="37"/>
      <c r="BK10" s="37"/>
      <c r="BL10" s="25"/>
      <c r="BM10" s="37"/>
      <c r="BN10" s="37"/>
    </row>
    <row r="11" spans="1:66" x14ac:dyDescent="0.2">
      <c r="A11" s="29" t="s">
        <v>24</v>
      </c>
      <c r="B11" s="29" t="s">
        <v>25</v>
      </c>
      <c r="C11" s="29">
        <f>'À renseigner'!$I$13</f>
        <v>0</v>
      </c>
      <c r="D11" s="76"/>
      <c r="E11" s="77"/>
      <c r="F11" s="77"/>
      <c r="G11" s="77"/>
      <c r="H11" s="77"/>
      <c r="I11" s="261"/>
      <c r="J11" s="262"/>
      <c r="K11" s="262"/>
      <c r="L11" s="262"/>
      <c r="M11" s="77"/>
      <c r="N11" s="77"/>
      <c r="O11" s="38"/>
      <c r="P11" s="77"/>
      <c r="Q11" s="77"/>
      <c r="R11" s="263"/>
      <c r="S11" s="38"/>
      <c r="T11" s="262"/>
      <c r="U11" s="77"/>
      <c r="V11" s="77"/>
      <c r="W11" s="93"/>
      <c r="X11" s="77"/>
      <c r="Y11" s="173"/>
      <c r="Z11" s="173"/>
      <c r="AA11" s="77"/>
      <c r="AB11" s="77"/>
      <c r="AC11" s="77"/>
      <c r="AD11" s="78" t="s">
        <v>583</v>
      </c>
      <c r="AE11" s="78">
        <v>84289</v>
      </c>
      <c r="AF11" s="37"/>
      <c r="AG11" s="37"/>
      <c r="AH11" s="78">
        <v>84309</v>
      </c>
      <c r="AI11" s="37"/>
      <c r="AJ11" s="37"/>
      <c r="AK11" s="78">
        <v>84329</v>
      </c>
      <c r="AL11" s="37"/>
      <c r="AM11" s="37"/>
      <c r="AN11" s="25">
        <v>84349</v>
      </c>
      <c r="AO11" s="37"/>
      <c r="AP11" s="37"/>
      <c r="AQ11" s="78">
        <v>84369</v>
      </c>
      <c r="AR11" s="37"/>
      <c r="AS11" s="37"/>
      <c r="AT11" s="78">
        <v>79139</v>
      </c>
      <c r="AU11" s="37"/>
      <c r="AV11" s="37"/>
      <c r="AW11" s="25">
        <v>116119</v>
      </c>
      <c r="AX11" s="37"/>
      <c r="AY11" s="37"/>
      <c r="AZ11" s="25">
        <v>110429</v>
      </c>
      <c r="BA11" s="37"/>
      <c r="BB11" s="37"/>
      <c r="BC11" s="25"/>
      <c r="BD11" s="37"/>
      <c r="BE11" s="37"/>
      <c r="BF11" s="25"/>
      <c r="BG11" s="37"/>
      <c r="BH11" s="37"/>
      <c r="BI11" s="25"/>
      <c r="BJ11" s="37"/>
      <c r="BK11" s="37"/>
      <c r="BL11" s="25"/>
      <c r="BM11" s="37"/>
      <c r="BN11" s="37"/>
    </row>
    <row r="12" spans="1:66" x14ac:dyDescent="0.2">
      <c r="A12" s="29" t="s">
        <v>24</v>
      </c>
      <c r="B12" s="29" t="s">
        <v>25</v>
      </c>
      <c r="C12" s="29">
        <f>'À renseigner'!$I$13</f>
        <v>0</v>
      </c>
      <c r="D12" s="76"/>
      <c r="E12" s="77"/>
      <c r="F12" s="77"/>
      <c r="G12" s="77"/>
      <c r="H12" s="77"/>
      <c r="I12" s="261"/>
      <c r="J12" s="262"/>
      <c r="K12" s="262"/>
      <c r="L12" s="262"/>
      <c r="M12" s="77"/>
      <c r="N12" s="77"/>
      <c r="O12" s="38"/>
      <c r="P12" s="77"/>
      <c r="Q12" s="77"/>
      <c r="R12" s="263"/>
      <c r="S12" s="38"/>
      <c r="T12" s="262"/>
      <c r="U12" s="77"/>
      <c r="V12" s="77"/>
      <c r="W12" s="93"/>
      <c r="X12" s="77"/>
      <c r="Y12" s="173"/>
      <c r="Z12" s="173"/>
      <c r="AA12" s="77"/>
      <c r="AB12" s="77"/>
      <c r="AC12" s="77"/>
      <c r="AD12" s="78" t="s">
        <v>583</v>
      </c>
      <c r="AE12" s="78">
        <v>84289</v>
      </c>
      <c r="AF12" s="37"/>
      <c r="AG12" s="37"/>
      <c r="AH12" s="78">
        <v>84309</v>
      </c>
      <c r="AI12" s="37"/>
      <c r="AJ12" s="37"/>
      <c r="AK12" s="78">
        <v>84329</v>
      </c>
      <c r="AL12" s="37"/>
      <c r="AM12" s="37"/>
      <c r="AN12" s="25">
        <v>84349</v>
      </c>
      <c r="AO12" s="37"/>
      <c r="AP12" s="37"/>
      <c r="AQ12" s="78">
        <v>84369</v>
      </c>
      <c r="AR12" s="37"/>
      <c r="AS12" s="37"/>
      <c r="AT12" s="78">
        <v>79139</v>
      </c>
      <c r="AU12" s="37"/>
      <c r="AV12" s="37"/>
      <c r="AW12" s="25">
        <v>116119</v>
      </c>
      <c r="AX12" s="37"/>
      <c r="AY12" s="37"/>
      <c r="AZ12" s="25">
        <v>110429</v>
      </c>
      <c r="BA12" s="37"/>
      <c r="BB12" s="37"/>
      <c r="BC12" s="25"/>
      <c r="BD12" s="37"/>
      <c r="BE12" s="37"/>
      <c r="BF12" s="25"/>
      <c r="BG12" s="37"/>
      <c r="BH12" s="37"/>
      <c r="BI12" s="25"/>
      <c r="BJ12" s="37"/>
      <c r="BK12" s="37"/>
      <c r="BL12" s="25"/>
      <c r="BM12" s="37"/>
      <c r="BN12" s="37"/>
    </row>
    <row r="13" spans="1:66" x14ac:dyDescent="0.2">
      <c r="A13" s="29" t="s">
        <v>24</v>
      </c>
      <c r="B13" s="29" t="s">
        <v>25</v>
      </c>
      <c r="C13" s="29">
        <f>'À renseigner'!$I$13</f>
        <v>0</v>
      </c>
      <c r="D13" s="76"/>
      <c r="E13" s="77"/>
      <c r="F13" s="77"/>
      <c r="G13" s="77"/>
      <c r="H13" s="77"/>
      <c r="I13" s="261"/>
      <c r="J13" s="262"/>
      <c r="K13" s="262"/>
      <c r="L13" s="262"/>
      <c r="M13" s="77"/>
      <c r="N13" s="77"/>
      <c r="O13" s="38"/>
      <c r="P13" s="77"/>
      <c r="Q13" s="77"/>
      <c r="R13" s="263"/>
      <c r="S13" s="38"/>
      <c r="T13" s="262"/>
      <c r="U13" s="77"/>
      <c r="V13" s="77"/>
      <c r="W13" s="93"/>
      <c r="X13" s="77"/>
      <c r="Y13" s="173"/>
      <c r="Z13" s="173"/>
      <c r="AA13" s="77"/>
      <c r="AB13" s="77"/>
      <c r="AC13" s="77"/>
      <c r="AD13" s="78" t="s">
        <v>583</v>
      </c>
      <c r="AE13" s="78">
        <v>84289</v>
      </c>
      <c r="AF13" s="37"/>
      <c r="AG13" s="37"/>
      <c r="AH13" s="78">
        <v>84309</v>
      </c>
      <c r="AI13" s="37"/>
      <c r="AJ13" s="37"/>
      <c r="AK13" s="78">
        <v>84329</v>
      </c>
      <c r="AL13" s="37"/>
      <c r="AM13" s="37"/>
      <c r="AN13" s="25">
        <v>84349</v>
      </c>
      <c r="AO13" s="37"/>
      <c r="AP13" s="37"/>
      <c r="AQ13" s="78">
        <v>84369</v>
      </c>
      <c r="AR13" s="37"/>
      <c r="AS13" s="37"/>
      <c r="AT13" s="78">
        <v>79139</v>
      </c>
      <c r="AU13" s="37"/>
      <c r="AV13" s="37"/>
      <c r="AW13" s="25">
        <v>116119</v>
      </c>
      <c r="AX13" s="37"/>
      <c r="AY13" s="37"/>
      <c r="AZ13" s="25">
        <v>110429</v>
      </c>
      <c r="BA13" s="37"/>
      <c r="BB13" s="37"/>
      <c r="BC13" s="25"/>
      <c r="BD13" s="37"/>
      <c r="BE13" s="37"/>
      <c r="BF13" s="25"/>
      <c r="BG13" s="37"/>
      <c r="BH13" s="37"/>
      <c r="BI13" s="25"/>
      <c r="BJ13" s="37"/>
      <c r="BK13" s="37"/>
      <c r="BL13" s="25"/>
      <c r="BM13" s="37"/>
      <c r="BN13" s="37"/>
    </row>
    <row r="14" spans="1:66" x14ac:dyDescent="0.2">
      <c r="A14" s="29" t="s">
        <v>24</v>
      </c>
      <c r="B14" s="29" t="s">
        <v>25</v>
      </c>
      <c r="C14" s="29">
        <f>'À renseigner'!$I$13</f>
        <v>0</v>
      </c>
      <c r="D14" s="76"/>
      <c r="E14" s="77"/>
      <c r="F14" s="77"/>
      <c r="G14" s="77"/>
      <c r="H14" s="77"/>
      <c r="I14" s="261"/>
      <c r="J14" s="262"/>
      <c r="K14" s="262"/>
      <c r="L14" s="262"/>
      <c r="M14" s="77"/>
      <c r="N14" s="77"/>
      <c r="O14" s="38"/>
      <c r="P14" s="77"/>
      <c r="Q14" s="77"/>
      <c r="R14" s="263"/>
      <c r="S14" s="38"/>
      <c r="T14" s="262"/>
      <c r="U14" s="77"/>
      <c r="V14" s="77"/>
      <c r="W14" s="93"/>
      <c r="X14" s="77"/>
      <c r="Y14" s="173"/>
      <c r="Z14" s="173"/>
      <c r="AA14" s="77"/>
      <c r="AB14" s="77"/>
      <c r="AC14" s="77"/>
      <c r="AD14" s="78" t="s">
        <v>583</v>
      </c>
      <c r="AE14" s="78">
        <v>84289</v>
      </c>
      <c r="AF14" s="37"/>
      <c r="AG14" s="37"/>
      <c r="AH14" s="78">
        <v>84309</v>
      </c>
      <c r="AI14" s="37"/>
      <c r="AJ14" s="37"/>
      <c r="AK14" s="78">
        <v>84329</v>
      </c>
      <c r="AL14" s="37"/>
      <c r="AM14" s="37"/>
      <c r="AN14" s="25">
        <v>84349</v>
      </c>
      <c r="AO14" s="37"/>
      <c r="AP14" s="37"/>
      <c r="AQ14" s="78">
        <v>84369</v>
      </c>
      <c r="AR14" s="37"/>
      <c r="AS14" s="37"/>
      <c r="AT14" s="78">
        <v>79139</v>
      </c>
      <c r="AU14" s="37"/>
      <c r="AV14" s="37"/>
      <c r="AW14" s="25">
        <v>116119</v>
      </c>
      <c r="AX14" s="37"/>
      <c r="AY14" s="37"/>
      <c r="AZ14" s="25">
        <v>110429</v>
      </c>
      <c r="BA14" s="37"/>
      <c r="BB14" s="37"/>
      <c r="BC14" s="25"/>
      <c r="BD14" s="37"/>
      <c r="BE14" s="37"/>
      <c r="BF14" s="25"/>
      <c r="BG14" s="37"/>
      <c r="BH14" s="37"/>
      <c r="BI14" s="25"/>
      <c r="BJ14" s="37"/>
      <c r="BK14" s="37"/>
      <c r="BL14" s="25"/>
      <c r="BM14" s="37"/>
      <c r="BN14" s="37"/>
    </row>
    <row r="15" spans="1:66" x14ac:dyDescent="0.2">
      <c r="A15" s="29" t="s">
        <v>24</v>
      </c>
      <c r="B15" s="29" t="s">
        <v>25</v>
      </c>
      <c r="C15" s="29">
        <f>'À renseigner'!$I$13</f>
        <v>0</v>
      </c>
      <c r="D15" s="76"/>
      <c r="E15" s="77"/>
      <c r="F15" s="77"/>
      <c r="G15" s="77"/>
      <c r="H15" s="77"/>
      <c r="I15" s="261"/>
      <c r="J15" s="262"/>
      <c r="K15" s="262"/>
      <c r="L15" s="262"/>
      <c r="M15" s="77"/>
      <c r="N15" s="77"/>
      <c r="O15" s="38"/>
      <c r="P15" s="77"/>
      <c r="Q15" s="77"/>
      <c r="R15" s="263"/>
      <c r="S15" s="38"/>
      <c r="T15" s="262"/>
      <c r="U15" s="77"/>
      <c r="V15" s="77"/>
      <c r="W15" s="93"/>
      <c r="X15" s="77"/>
      <c r="Y15" s="173"/>
      <c r="Z15" s="173"/>
      <c r="AA15" s="77"/>
      <c r="AB15" s="77"/>
      <c r="AC15" s="77"/>
      <c r="AD15" s="78" t="s">
        <v>583</v>
      </c>
      <c r="AE15" s="78">
        <v>84289</v>
      </c>
      <c r="AF15" s="37"/>
      <c r="AG15" s="37"/>
      <c r="AH15" s="78">
        <v>84309</v>
      </c>
      <c r="AI15" s="37"/>
      <c r="AJ15" s="37"/>
      <c r="AK15" s="78">
        <v>84329</v>
      </c>
      <c r="AL15" s="37"/>
      <c r="AM15" s="37"/>
      <c r="AN15" s="25">
        <v>84349</v>
      </c>
      <c r="AO15" s="37"/>
      <c r="AP15" s="37"/>
      <c r="AQ15" s="78">
        <v>84369</v>
      </c>
      <c r="AR15" s="37"/>
      <c r="AS15" s="37"/>
      <c r="AT15" s="78">
        <v>79139</v>
      </c>
      <c r="AU15" s="37"/>
      <c r="AV15" s="37"/>
      <c r="AW15" s="25">
        <v>116119</v>
      </c>
      <c r="AX15" s="37"/>
      <c r="AY15" s="37"/>
      <c r="AZ15" s="25">
        <v>110429</v>
      </c>
      <c r="BA15" s="37"/>
      <c r="BB15" s="37"/>
      <c r="BC15" s="25"/>
      <c r="BD15" s="37"/>
      <c r="BE15" s="37"/>
      <c r="BF15" s="25"/>
      <c r="BG15" s="37"/>
      <c r="BH15" s="37"/>
      <c r="BI15" s="25"/>
      <c r="BJ15" s="37"/>
      <c r="BK15" s="37"/>
      <c r="BL15" s="25"/>
      <c r="BM15" s="37"/>
      <c r="BN15" s="37"/>
    </row>
    <row r="16" spans="1:66" x14ac:dyDescent="0.2">
      <c r="A16" s="29" t="s">
        <v>24</v>
      </c>
      <c r="B16" s="29" t="s">
        <v>25</v>
      </c>
      <c r="C16" s="29">
        <f>'À renseigner'!$I$13</f>
        <v>0</v>
      </c>
      <c r="D16" s="76"/>
      <c r="E16" s="77"/>
      <c r="F16" s="77"/>
      <c r="G16" s="77"/>
      <c r="H16" s="77"/>
      <c r="I16" s="261"/>
      <c r="J16" s="262"/>
      <c r="K16" s="262"/>
      <c r="L16" s="262"/>
      <c r="M16" s="77"/>
      <c r="N16" s="77"/>
      <c r="O16" s="38"/>
      <c r="P16" s="77"/>
      <c r="Q16" s="77"/>
      <c r="R16" s="263"/>
      <c r="S16" s="38"/>
      <c r="T16" s="262"/>
      <c r="U16" s="77"/>
      <c r="V16" s="77"/>
      <c r="W16" s="93"/>
      <c r="X16" s="77"/>
      <c r="Y16" s="173"/>
      <c r="Z16" s="173"/>
      <c r="AA16" s="77"/>
      <c r="AB16" s="77"/>
      <c r="AC16" s="77"/>
      <c r="AD16" s="78" t="s">
        <v>583</v>
      </c>
      <c r="AE16" s="78">
        <v>84289</v>
      </c>
      <c r="AF16" s="37"/>
      <c r="AG16" s="37"/>
      <c r="AH16" s="78">
        <v>84309</v>
      </c>
      <c r="AI16" s="37"/>
      <c r="AJ16" s="37"/>
      <c r="AK16" s="78">
        <v>84329</v>
      </c>
      <c r="AL16" s="37"/>
      <c r="AM16" s="37"/>
      <c r="AN16" s="25">
        <v>84349</v>
      </c>
      <c r="AO16" s="37"/>
      <c r="AP16" s="37"/>
      <c r="AQ16" s="78">
        <v>84369</v>
      </c>
      <c r="AR16" s="37"/>
      <c r="AS16" s="37"/>
      <c r="AT16" s="78">
        <v>79139</v>
      </c>
      <c r="AU16" s="37"/>
      <c r="AV16" s="37"/>
      <c r="AW16" s="25">
        <v>116119</v>
      </c>
      <c r="AX16" s="37"/>
      <c r="AY16" s="37"/>
      <c r="AZ16" s="25">
        <v>110429</v>
      </c>
      <c r="BA16" s="37"/>
      <c r="BB16" s="37"/>
      <c r="BC16" s="25"/>
      <c r="BD16" s="37"/>
      <c r="BE16" s="37"/>
      <c r="BF16" s="25"/>
      <c r="BG16" s="37"/>
      <c r="BH16" s="37"/>
      <c r="BI16" s="25"/>
      <c r="BJ16" s="37"/>
      <c r="BK16" s="37"/>
      <c r="BL16" s="25"/>
      <c r="BM16" s="37"/>
      <c r="BN16" s="37"/>
    </row>
    <row r="17" spans="1:66" x14ac:dyDescent="0.2">
      <c r="A17" s="29" t="s">
        <v>24</v>
      </c>
      <c r="B17" s="29" t="s">
        <v>25</v>
      </c>
      <c r="C17" s="29">
        <f>'À renseigner'!$I$13</f>
        <v>0</v>
      </c>
      <c r="D17" s="76"/>
      <c r="E17" s="77"/>
      <c r="F17" s="77"/>
      <c r="G17" s="77"/>
      <c r="H17" s="77"/>
      <c r="I17" s="261"/>
      <c r="J17" s="262"/>
      <c r="K17" s="262"/>
      <c r="L17" s="262"/>
      <c r="M17" s="77"/>
      <c r="N17" s="77"/>
      <c r="O17" s="38"/>
      <c r="P17" s="77"/>
      <c r="Q17" s="77"/>
      <c r="R17" s="263"/>
      <c r="S17" s="38"/>
      <c r="T17" s="262"/>
      <c r="U17" s="77"/>
      <c r="V17" s="77"/>
      <c r="W17" s="93"/>
      <c r="X17" s="77"/>
      <c r="Y17" s="173"/>
      <c r="Z17" s="173"/>
      <c r="AA17" s="77"/>
      <c r="AB17" s="77"/>
      <c r="AC17" s="77"/>
      <c r="AD17" s="78" t="s">
        <v>583</v>
      </c>
      <c r="AE17" s="78">
        <v>84289</v>
      </c>
      <c r="AF17" s="37"/>
      <c r="AG17" s="37"/>
      <c r="AH17" s="78">
        <v>84309</v>
      </c>
      <c r="AI17" s="37"/>
      <c r="AJ17" s="37"/>
      <c r="AK17" s="78">
        <v>84329</v>
      </c>
      <c r="AL17" s="37"/>
      <c r="AM17" s="37"/>
      <c r="AN17" s="25">
        <v>84349</v>
      </c>
      <c r="AO17" s="37"/>
      <c r="AP17" s="37"/>
      <c r="AQ17" s="78">
        <v>84369</v>
      </c>
      <c r="AR17" s="37"/>
      <c r="AS17" s="37"/>
      <c r="AT17" s="78">
        <v>79139</v>
      </c>
      <c r="AU17" s="37"/>
      <c r="AV17" s="37"/>
      <c r="AW17" s="25">
        <v>116119</v>
      </c>
      <c r="AX17" s="37"/>
      <c r="AY17" s="37"/>
      <c r="AZ17" s="25">
        <v>110429</v>
      </c>
      <c r="BA17" s="37"/>
      <c r="BB17" s="37"/>
      <c r="BC17" s="25"/>
      <c r="BD17" s="37"/>
      <c r="BE17" s="37"/>
      <c r="BF17" s="25"/>
      <c r="BG17" s="37"/>
      <c r="BH17" s="37"/>
      <c r="BI17" s="25"/>
      <c r="BJ17" s="37"/>
      <c r="BK17" s="37"/>
      <c r="BL17" s="25"/>
      <c r="BM17" s="37"/>
      <c r="BN17" s="37"/>
    </row>
    <row r="18" spans="1:66" x14ac:dyDescent="0.2">
      <c r="A18" s="29" t="s">
        <v>24</v>
      </c>
      <c r="B18" s="29" t="s">
        <v>25</v>
      </c>
      <c r="C18" s="29">
        <f>'À renseigner'!$I$13</f>
        <v>0</v>
      </c>
      <c r="D18" s="76"/>
      <c r="E18" s="77"/>
      <c r="F18" s="77"/>
      <c r="G18" s="77"/>
      <c r="H18" s="77"/>
      <c r="I18" s="261"/>
      <c r="J18" s="262"/>
      <c r="K18" s="262"/>
      <c r="L18" s="262"/>
      <c r="M18" s="77"/>
      <c r="N18" s="77"/>
      <c r="O18" s="38"/>
      <c r="P18" s="77"/>
      <c r="Q18" s="77"/>
      <c r="R18" s="263"/>
      <c r="S18" s="38"/>
      <c r="T18" s="262"/>
      <c r="U18" s="77"/>
      <c r="V18" s="77"/>
      <c r="W18" s="93"/>
      <c r="X18" s="77"/>
      <c r="Y18" s="173"/>
      <c r="Z18" s="173"/>
      <c r="AA18" s="77"/>
      <c r="AB18" s="77"/>
      <c r="AC18" s="77"/>
      <c r="AD18" s="78" t="s">
        <v>583</v>
      </c>
      <c r="AE18" s="78">
        <v>84289</v>
      </c>
      <c r="AF18" s="37"/>
      <c r="AG18" s="37"/>
      <c r="AH18" s="78">
        <v>84309</v>
      </c>
      <c r="AI18" s="37"/>
      <c r="AJ18" s="37"/>
      <c r="AK18" s="78">
        <v>84329</v>
      </c>
      <c r="AL18" s="37"/>
      <c r="AM18" s="37"/>
      <c r="AN18" s="25">
        <v>84349</v>
      </c>
      <c r="AO18" s="37"/>
      <c r="AP18" s="37"/>
      <c r="AQ18" s="78">
        <v>84369</v>
      </c>
      <c r="AR18" s="37"/>
      <c r="AS18" s="37"/>
      <c r="AT18" s="78">
        <v>79139</v>
      </c>
      <c r="AU18" s="37"/>
      <c r="AV18" s="37"/>
      <c r="AW18" s="25">
        <v>116119</v>
      </c>
      <c r="AX18" s="37"/>
      <c r="AY18" s="37"/>
      <c r="AZ18" s="25">
        <v>110429</v>
      </c>
      <c r="BA18" s="37"/>
      <c r="BB18" s="37"/>
      <c r="BC18" s="25"/>
      <c r="BD18" s="37"/>
      <c r="BE18" s="37"/>
      <c r="BF18" s="25"/>
      <c r="BG18" s="37"/>
      <c r="BH18" s="37"/>
      <c r="BI18" s="25"/>
      <c r="BJ18" s="37"/>
      <c r="BK18" s="37"/>
      <c r="BL18" s="25"/>
      <c r="BM18" s="37"/>
      <c r="BN18" s="37"/>
    </row>
    <row r="19" spans="1:66" x14ac:dyDescent="0.2">
      <c r="A19" s="29" t="s">
        <v>24</v>
      </c>
      <c r="B19" s="29" t="s">
        <v>25</v>
      </c>
      <c r="C19" s="29">
        <f>'À renseigner'!$I$13</f>
        <v>0</v>
      </c>
      <c r="D19" s="76"/>
      <c r="E19" s="77"/>
      <c r="F19" s="77"/>
      <c r="G19" s="77"/>
      <c r="H19" s="77"/>
      <c r="I19" s="261"/>
      <c r="J19" s="262"/>
      <c r="K19" s="262"/>
      <c r="L19" s="262"/>
      <c r="M19" s="77"/>
      <c r="N19" s="77"/>
      <c r="O19" s="38"/>
      <c r="P19" s="77"/>
      <c r="Q19" s="77"/>
      <c r="R19" s="263"/>
      <c r="S19" s="38"/>
      <c r="T19" s="262"/>
      <c r="U19" s="77"/>
      <c r="V19" s="77"/>
      <c r="W19" s="93"/>
      <c r="X19" s="77"/>
      <c r="Y19" s="173"/>
      <c r="Z19" s="173"/>
      <c r="AA19" s="77"/>
      <c r="AB19" s="77"/>
      <c r="AC19" s="77"/>
      <c r="AD19" s="78" t="s">
        <v>583</v>
      </c>
      <c r="AE19" s="78">
        <v>84289</v>
      </c>
      <c r="AF19" s="37"/>
      <c r="AG19" s="37"/>
      <c r="AH19" s="78">
        <v>84309</v>
      </c>
      <c r="AI19" s="37"/>
      <c r="AJ19" s="37"/>
      <c r="AK19" s="78">
        <v>84329</v>
      </c>
      <c r="AL19" s="37"/>
      <c r="AM19" s="37"/>
      <c r="AN19" s="25">
        <v>84349</v>
      </c>
      <c r="AO19" s="37"/>
      <c r="AP19" s="37"/>
      <c r="AQ19" s="78">
        <v>84369</v>
      </c>
      <c r="AR19" s="37"/>
      <c r="AS19" s="37"/>
      <c r="AT19" s="78">
        <v>79139</v>
      </c>
      <c r="AU19" s="37"/>
      <c r="AV19" s="37"/>
      <c r="AW19" s="25">
        <v>116119</v>
      </c>
      <c r="AX19" s="37"/>
      <c r="AY19" s="37"/>
      <c r="AZ19" s="25">
        <v>110429</v>
      </c>
      <c r="BA19" s="37"/>
      <c r="BB19" s="37"/>
      <c r="BC19" s="25"/>
      <c r="BD19" s="37"/>
      <c r="BE19" s="37"/>
      <c r="BF19" s="25"/>
      <c r="BG19" s="37"/>
      <c r="BH19" s="37"/>
      <c r="BI19" s="25"/>
      <c r="BJ19" s="37"/>
      <c r="BK19" s="37"/>
      <c r="BL19" s="25"/>
      <c r="BM19" s="37"/>
      <c r="BN19" s="37"/>
    </row>
    <row r="20" spans="1:66" x14ac:dyDescent="0.2">
      <c r="A20" s="29" t="s">
        <v>24</v>
      </c>
      <c r="B20" s="29" t="s">
        <v>25</v>
      </c>
      <c r="C20" s="29">
        <f>'À renseigner'!$I$13</f>
        <v>0</v>
      </c>
      <c r="D20" s="76"/>
      <c r="E20" s="77"/>
      <c r="F20" s="77"/>
      <c r="G20" s="77"/>
      <c r="H20" s="77"/>
      <c r="I20" s="261"/>
      <c r="J20" s="262"/>
      <c r="K20" s="262"/>
      <c r="L20" s="262"/>
      <c r="M20" s="77"/>
      <c r="N20" s="77"/>
      <c r="O20" s="38"/>
      <c r="P20" s="77"/>
      <c r="Q20" s="77"/>
      <c r="R20" s="263"/>
      <c r="S20" s="38"/>
      <c r="T20" s="262"/>
      <c r="U20" s="77"/>
      <c r="V20" s="77"/>
      <c r="W20" s="93"/>
      <c r="X20" s="77"/>
      <c r="Y20" s="173"/>
      <c r="Z20" s="173"/>
      <c r="AA20" s="77"/>
      <c r="AB20" s="77"/>
      <c r="AC20" s="77"/>
      <c r="AD20" s="78" t="s">
        <v>583</v>
      </c>
      <c r="AE20" s="78">
        <v>84289</v>
      </c>
      <c r="AF20" s="37"/>
      <c r="AG20" s="37"/>
      <c r="AH20" s="78">
        <v>84309</v>
      </c>
      <c r="AI20" s="37"/>
      <c r="AJ20" s="37"/>
      <c r="AK20" s="78">
        <v>84329</v>
      </c>
      <c r="AL20" s="37"/>
      <c r="AM20" s="37"/>
      <c r="AN20" s="25">
        <v>84349</v>
      </c>
      <c r="AO20" s="37"/>
      <c r="AP20" s="37"/>
      <c r="AQ20" s="78">
        <v>84369</v>
      </c>
      <c r="AR20" s="37"/>
      <c r="AS20" s="37"/>
      <c r="AT20" s="78">
        <v>79139</v>
      </c>
      <c r="AU20" s="37"/>
      <c r="AV20" s="37"/>
      <c r="AW20" s="25">
        <v>116119</v>
      </c>
      <c r="AX20" s="37"/>
      <c r="AY20" s="37"/>
      <c r="AZ20" s="25">
        <v>110429</v>
      </c>
      <c r="BA20" s="37"/>
      <c r="BB20" s="37"/>
      <c r="BC20" s="25"/>
      <c r="BD20" s="37"/>
      <c r="BE20" s="37"/>
      <c r="BF20" s="25"/>
      <c r="BG20" s="37"/>
      <c r="BH20" s="37"/>
      <c r="BI20" s="25"/>
      <c r="BJ20" s="37"/>
      <c r="BK20" s="37"/>
      <c r="BL20" s="25"/>
      <c r="BM20" s="37"/>
      <c r="BN20" s="37"/>
    </row>
    <row r="21" spans="1:66" x14ac:dyDescent="0.2">
      <c r="A21" s="29" t="s">
        <v>24</v>
      </c>
      <c r="B21" s="29" t="s">
        <v>25</v>
      </c>
      <c r="C21" s="29">
        <f>'À renseigner'!$I$13</f>
        <v>0</v>
      </c>
      <c r="D21" s="76"/>
      <c r="E21" s="77"/>
      <c r="F21" s="77"/>
      <c r="G21" s="77"/>
      <c r="H21" s="77"/>
      <c r="I21" s="261"/>
      <c r="J21" s="262"/>
      <c r="K21" s="262"/>
      <c r="L21" s="262"/>
      <c r="M21" s="77"/>
      <c r="N21" s="77"/>
      <c r="O21" s="38"/>
      <c r="P21" s="77"/>
      <c r="Q21" s="77"/>
      <c r="R21" s="263"/>
      <c r="S21" s="38"/>
      <c r="T21" s="262"/>
      <c r="U21" s="77"/>
      <c r="V21" s="77"/>
      <c r="W21" s="93"/>
      <c r="X21" s="77"/>
      <c r="Y21" s="173"/>
      <c r="Z21" s="173"/>
      <c r="AA21" s="77"/>
      <c r="AB21" s="77"/>
      <c r="AC21" s="77"/>
      <c r="AD21" s="78" t="s">
        <v>583</v>
      </c>
      <c r="AE21" s="78">
        <v>84289</v>
      </c>
      <c r="AF21" s="37"/>
      <c r="AG21" s="37"/>
      <c r="AH21" s="78">
        <v>84309</v>
      </c>
      <c r="AI21" s="37"/>
      <c r="AJ21" s="37"/>
      <c r="AK21" s="78">
        <v>84329</v>
      </c>
      <c r="AL21" s="37"/>
      <c r="AM21" s="37"/>
      <c r="AN21" s="25">
        <v>84349</v>
      </c>
      <c r="AO21" s="37"/>
      <c r="AP21" s="37"/>
      <c r="AQ21" s="78">
        <v>84369</v>
      </c>
      <c r="AR21" s="37"/>
      <c r="AS21" s="37"/>
      <c r="AT21" s="78">
        <v>79139</v>
      </c>
      <c r="AU21" s="37"/>
      <c r="AV21" s="37"/>
      <c r="AW21" s="25">
        <v>116119</v>
      </c>
      <c r="AX21" s="37"/>
      <c r="AY21" s="37"/>
      <c r="AZ21" s="25">
        <v>110429</v>
      </c>
      <c r="BA21" s="37"/>
      <c r="BB21" s="37"/>
      <c r="BC21" s="25"/>
      <c r="BD21" s="37"/>
      <c r="BE21" s="37"/>
      <c r="BF21" s="25"/>
      <c r="BG21" s="37"/>
      <c r="BH21" s="37"/>
      <c r="BI21" s="25"/>
      <c r="BJ21" s="37"/>
      <c r="BK21" s="37"/>
      <c r="BL21" s="25"/>
      <c r="BM21" s="37"/>
      <c r="BN21" s="37"/>
    </row>
    <row r="22" spans="1:66" x14ac:dyDescent="0.2">
      <c r="A22" s="29" t="s">
        <v>24</v>
      </c>
      <c r="B22" s="29" t="s">
        <v>25</v>
      </c>
      <c r="C22" s="29">
        <f>'À renseigner'!$I$13</f>
        <v>0</v>
      </c>
      <c r="D22" s="76"/>
      <c r="E22" s="77"/>
      <c r="F22" s="77"/>
      <c r="G22" s="77"/>
      <c r="H22" s="77"/>
      <c r="I22" s="261"/>
      <c r="J22" s="262"/>
      <c r="K22" s="262"/>
      <c r="L22" s="262"/>
      <c r="M22" s="77"/>
      <c r="N22" s="77"/>
      <c r="O22" s="38"/>
      <c r="P22" s="77"/>
      <c r="Q22" s="77"/>
      <c r="R22" s="263"/>
      <c r="S22" s="38"/>
      <c r="T22" s="262"/>
      <c r="U22" s="77"/>
      <c r="V22" s="77"/>
      <c r="W22" s="93"/>
      <c r="X22" s="77"/>
      <c r="Y22" s="173"/>
      <c r="Z22" s="173"/>
      <c r="AA22" s="77"/>
      <c r="AB22" s="77"/>
      <c r="AC22" s="77"/>
      <c r="AD22" s="78" t="s">
        <v>583</v>
      </c>
      <c r="AE22" s="78">
        <v>84289</v>
      </c>
      <c r="AF22" s="37"/>
      <c r="AG22" s="37"/>
      <c r="AH22" s="78">
        <v>84309</v>
      </c>
      <c r="AI22" s="37"/>
      <c r="AJ22" s="37"/>
      <c r="AK22" s="78">
        <v>84329</v>
      </c>
      <c r="AL22" s="37"/>
      <c r="AM22" s="37"/>
      <c r="AN22" s="25">
        <v>84349</v>
      </c>
      <c r="AO22" s="37"/>
      <c r="AP22" s="37"/>
      <c r="AQ22" s="78">
        <v>84369</v>
      </c>
      <c r="AR22" s="37"/>
      <c r="AS22" s="37"/>
      <c r="AT22" s="78">
        <v>79139</v>
      </c>
      <c r="AU22" s="37"/>
      <c r="AV22" s="37"/>
      <c r="AW22" s="25">
        <v>116119</v>
      </c>
      <c r="AX22" s="37"/>
      <c r="AY22" s="37"/>
      <c r="AZ22" s="25">
        <v>110429</v>
      </c>
      <c r="BA22" s="37"/>
      <c r="BB22" s="37"/>
      <c r="BC22" s="25"/>
      <c r="BD22" s="37"/>
      <c r="BE22" s="37"/>
      <c r="BF22" s="25"/>
      <c r="BG22" s="37"/>
      <c r="BH22" s="37"/>
      <c r="BI22" s="25"/>
      <c r="BJ22" s="37"/>
      <c r="BK22" s="37"/>
      <c r="BL22" s="25"/>
      <c r="BM22" s="37"/>
      <c r="BN22" s="37"/>
    </row>
    <row r="23" spans="1:66" x14ac:dyDescent="0.2">
      <c r="A23" s="29" t="s">
        <v>24</v>
      </c>
      <c r="B23" s="29" t="s">
        <v>25</v>
      </c>
      <c r="C23" s="29">
        <f>'À renseigner'!$I$13</f>
        <v>0</v>
      </c>
      <c r="D23" s="76"/>
      <c r="E23" s="77"/>
      <c r="F23" s="77"/>
      <c r="G23" s="77"/>
      <c r="H23" s="77"/>
      <c r="I23" s="261"/>
      <c r="J23" s="262"/>
      <c r="K23" s="262"/>
      <c r="L23" s="262"/>
      <c r="M23" s="77"/>
      <c r="N23" s="77"/>
      <c r="O23" s="38"/>
      <c r="P23" s="77"/>
      <c r="Q23" s="77"/>
      <c r="R23" s="263"/>
      <c r="S23" s="38"/>
      <c r="T23" s="262"/>
      <c r="U23" s="77"/>
      <c r="V23" s="77"/>
      <c r="W23" s="93"/>
      <c r="X23" s="77"/>
      <c r="Y23" s="173"/>
      <c r="Z23" s="173"/>
      <c r="AA23" s="77"/>
      <c r="AB23" s="77"/>
      <c r="AC23" s="77"/>
      <c r="AD23" s="78" t="s">
        <v>583</v>
      </c>
      <c r="AE23" s="78">
        <v>84289</v>
      </c>
      <c r="AF23" s="37"/>
      <c r="AG23" s="37"/>
      <c r="AH23" s="78">
        <v>84309</v>
      </c>
      <c r="AI23" s="37"/>
      <c r="AJ23" s="37"/>
      <c r="AK23" s="78">
        <v>84329</v>
      </c>
      <c r="AL23" s="37"/>
      <c r="AM23" s="37"/>
      <c r="AN23" s="25">
        <v>84349</v>
      </c>
      <c r="AO23" s="37"/>
      <c r="AP23" s="37"/>
      <c r="AQ23" s="78">
        <v>84369</v>
      </c>
      <c r="AR23" s="37"/>
      <c r="AS23" s="37"/>
      <c r="AT23" s="78">
        <v>79139</v>
      </c>
      <c r="AU23" s="37"/>
      <c r="AV23" s="37"/>
      <c r="AW23" s="25">
        <v>116119</v>
      </c>
      <c r="AX23" s="37"/>
      <c r="AY23" s="37"/>
      <c r="AZ23" s="25">
        <v>110429</v>
      </c>
      <c r="BA23" s="37"/>
      <c r="BB23" s="37"/>
      <c r="BC23" s="25"/>
      <c r="BD23" s="37"/>
      <c r="BE23" s="37"/>
      <c r="BF23" s="25"/>
      <c r="BG23" s="37"/>
      <c r="BH23" s="37"/>
      <c r="BI23" s="25"/>
      <c r="BJ23" s="37"/>
      <c r="BK23" s="37"/>
      <c r="BL23" s="25"/>
      <c r="BM23" s="37"/>
      <c r="BN23" s="37"/>
    </row>
    <row r="24" spans="1:66" x14ac:dyDescent="0.2">
      <c r="A24" s="29" t="s">
        <v>24</v>
      </c>
      <c r="B24" s="29" t="s">
        <v>25</v>
      </c>
      <c r="C24" s="29">
        <f>'À renseigner'!$I$13</f>
        <v>0</v>
      </c>
      <c r="D24" s="76"/>
      <c r="E24" s="77"/>
      <c r="F24" s="77"/>
      <c r="G24" s="77"/>
      <c r="H24" s="77"/>
      <c r="I24" s="261"/>
      <c r="J24" s="262"/>
      <c r="K24" s="262"/>
      <c r="L24" s="262"/>
      <c r="M24" s="77"/>
      <c r="N24" s="77"/>
      <c r="O24" s="38"/>
      <c r="P24" s="77"/>
      <c r="Q24" s="77"/>
      <c r="R24" s="263"/>
      <c r="S24" s="38"/>
      <c r="T24" s="262"/>
      <c r="U24" s="77"/>
      <c r="V24" s="77"/>
      <c r="W24" s="93"/>
      <c r="X24" s="77"/>
      <c r="Y24" s="173"/>
      <c r="Z24" s="173"/>
      <c r="AA24" s="77"/>
      <c r="AB24" s="77"/>
      <c r="AC24" s="77"/>
      <c r="AD24" s="78" t="s">
        <v>583</v>
      </c>
      <c r="AE24" s="78">
        <v>84289</v>
      </c>
      <c r="AF24" s="37"/>
      <c r="AG24" s="37"/>
      <c r="AH24" s="78">
        <v>84309</v>
      </c>
      <c r="AI24" s="37"/>
      <c r="AJ24" s="37"/>
      <c r="AK24" s="78">
        <v>84329</v>
      </c>
      <c r="AL24" s="37"/>
      <c r="AM24" s="37"/>
      <c r="AN24" s="25">
        <v>84349</v>
      </c>
      <c r="AO24" s="37"/>
      <c r="AP24" s="37"/>
      <c r="AQ24" s="78">
        <v>84369</v>
      </c>
      <c r="AR24" s="37"/>
      <c r="AS24" s="37"/>
      <c r="AT24" s="78">
        <v>79139</v>
      </c>
      <c r="AU24" s="37"/>
      <c r="AV24" s="37"/>
      <c r="AW24" s="25">
        <v>116119</v>
      </c>
      <c r="AX24" s="37"/>
      <c r="AY24" s="37"/>
      <c r="AZ24" s="25">
        <v>110429</v>
      </c>
      <c r="BA24" s="37"/>
      <c r="BB24" s="37"/>
      <c r="BC24" s="25"/>
      <c r="BD24" s="37"/>
      <c r="BE24" s="37"/>
      <c r="BF24" s="25"/>
      <c r="BG24" s="37"/>
      <c r="BH24" s="37"/>
      <c r="BI24" s="25"/>
      <c r="BJ24" s="37"/>
      <c r="BK24" s="37"/>
      <c r="BL24" s="25"/>
      <c r="BM24" s="37"/>
      <c r="BN24" s="37"/>
    </row>
    <row r="25" spans="1:66" x14ac:dyDescent="0.2">
      <c r="A25" s="29" t="s">
        <v>24</v>
      </c>
      <c r="B25" s="29" t="s">
        <v>25</v>
      </c>
      <c r="C25" s="29">
        <f>'À renseigner'!$I$13</f>
        <v>0</v>
      </c>
      <c r="D25" s="76"/>
      <c r="E25" s="77"/>
      <c r="F25" s="77"/>
      <c r="G25" s="77"/>
      <c r="H25" s="77"/>
      <c r="I25" s="261"/>
      <c r="J25" s="262"/>
      <c r="K25" s="262"/>
      <c r="L25" s="262"/>
      <c r="M25" s="77"/>
      <c r="N25" s="77"/>
      <c r="O25" s="38"/>
      <c r="P25" s="77"/>
      <c r="Q25" s="77"/>
      <c r="R25" s="263"/>
      <c r="S25" s="38"/>
      <c r="T25" s="262"/>
      <c r="U25" s="77"/>
      <c r="V25" s="77"/>
      <c r="W25" s="93"/>
      <c r="X25" s="77"/>
      <c r="Y25" s="173"/>
      <c r="Z25" s="173"/>
      <c r="AA25" s="77"/>
      <c r="AB25" s="77"/>
      <c r="AC25" s="77"/>
      <c r="AD25" s="78" t="s">
        <v>583</v>
      </c>
      <c r="AE25" s="78">
        <v>84289</v>
      </c>
      <c r="AF25" s="37"/>
      <c r="AG25" s="37"/>
      <c r="AH25" s="78">
        <v>84309</v>
      </c>
      <c r="AI25" s="37"/>
      <c r="AJ25" s="37"/>
      <c r="AK25" s="78">
        <v>84329</v>
      </c>
      <c r="AL25" s="37"/>
      <c r="AM25" s="37"/>
      <c r="AN25" s="25">
        <v>84349</v>
      </c>
      <c r="AO25" s="37"/>
      <c r="AP25" s="37"/>
      <c r="AQ25" s="78">
        <v>84369</v>
      </c>
      <c r="AR25" s="37"/>
      <c r="AS25" s="37"/>
      <c r="AT25" s="78">
        <v>79139</v>
      </c>
      <c r="AU25" s="37"/>
      <c r="AV25" s="37"/>
      <c r="AW25" s="25">
        <v>116119</v>
      </c>
      <c r="AX25" s="37"/>
      <c r="AY25" s="37"/>
      <c r="AZ25" s="25">
        <v>110429</v>
      </c>
      <c r="BA25" s="37"/>
      <c r="BB25" s="37"/>
      <c r="BC25" s="25"/>
      <c r="BD25" s="37"/>
      <c r="BE25" s="37"/>
      <c r="BF25" s="25"/>
      <c r="BG25" s="37"/>
      <c r="BH25" s="37"/>
      <c r="BI25" s="25"/>
      <c r="BJ25" s="37"/>
      <c r="BK25" s="37"/>
      <c r="BL25" s="25"/>
      <c r="BM25" s="37"/>
      <c r="BN25" s="37"/>
    </row>
    <row r="26" spans="1:66" x14ac:dyDescent="0.2">
      <c r="A26" s="29" t="s">
        <v>24</v>
      </c>
      <c r="B26" s="29" t="s">
        <v>25</v>
      </c>
      <c r="C26" s="29">
        <f>'À renseigner'!$I$13</f>
        <v>0</v>
      </c>
      <c r="D26" s="76"/>
      <c r="E26" s="77"/>
      <c r="F26" s="77"/>
      <c r="G26" s="77"/>
      <c r="H26" s="77"/>
      <c r="I26" s="261"/>
      <c r="J26" s="262"/>
      <c r="K26" s="262"/>
      <c r="L26" s="262"/>
      <c r="M26" s="77"/>
      <c r="N26" s="77"/>
      <c r="O26" s="38"/>
      <c r="P26" s="77"/>
      <c r="Q26" s="77"/>
      <c r="R26" s="263"/>
      <c r="S26" s="38"/>
      <c r="T26" s="262"/>
      <c r="U26" s="77"/>
      <c r="V26" s="77"/>
      <c r="W26" s="93"/>
      <c r="X26" s="77"/>
      <c r="Y26" s="173"/>
      <c r="Z26" s="173"/>
      <c r="AA26" s="77"/>
      <c r="AB26" s="77"/>
      <c r="AC26" s="77"/>
      <c r="AD26" s="78" t="s">
        <v>583</v>
      </c>
      <c r="AE26" s="78">
        <v>84289</v>
      </c>
      <c r="AF26" s="37"/>
      <c r="AG26" s="37"/>
      <c r="AH26" s="78">
        <v>84309</v>
      </c>
      <c r="AI26" s="37"/>
      <c r="AJ26" s="37"/>
      <c r="AK26" s="78">
        <v>84329</v>
      </c>
      <c r="AL26" s="37"/>
      <c r="AM26" s="37"/>
      <c r="AN26" s="25">
        <v>84349</v>
      </c>
      <c r="AO26" s="37"/>
      <c r="AP26" s="37"/>
      <c r="AQ26" s="78">
        <v>84369</v>
      </c>
      <c r="AR26" s="37"/>
      <c r="AS26" s="37"/>
      <c r="AT26" s="78">
        <v>79139</v>
      </c>
      <c r="AU26" s="37"/>
      <c r="AV26" s="37"/>
      <c r="AW26" s="25">
        <v>116119</v>
      </c>
      <c r="AX26" s="37"/>
      <c r="AY26" s="37"/>
      <c r="AZ26" s="25">
        <v>110429</v>
      </c>
      <c r="BA26" s="37"/>
      <c r="BB26" s="37"/>
      <c r="BC26" s="25"/>
      <c r="BD26" s="37"/>
      <c r="BE26" s="37"/>
      <c r="BF26" s="25"/>
      <c r="BG26" s="37"/>
      <c r="BH26" s="37"/>
      <c r="BI26" s="25"/>
      <c r="BJ26" s="37"/>
      <c r="BK26" s="37"/>
      <c r="BL26" s="25"/>
      <c r="BM26" s="37"/>
      <c r="BN26" s="37"/>
    </row>
    <row r="27" spans="1:66" x14ac:dyDescent="0.2">
      <c r="A27" s="29" t="s">
        <v>24</v>
      </c>
      <c r="B27" s="29" t="s">
        <v>25</v>
      </c>
      <c r="C27" s="29">
        <f>'À renseigner'!$I$13</f>
        <v>0</v>
      </c>
      <c r="D27" s="76"/>
      <c r="E27" s="77"/>
      <c r="F27" s="77"/>
      <c r="G27" s="77"/>
      <c r="H27" s="77"/>
      <c r="I27" s="261"/>
      <c r="J27" s="262"/>
      <c r="K27" s="262"/>
      <c r="L27" s="262"/>
      <c r="M27" s="77"/>
      <c r="N27" s="77"/>
      <c r="O27" s="38"/>
      <c r="P27" s="77"/>
      <c r="Q27" s="77"/>
      <c r="R27" s="263"/>
      <c r="S27" s="38"/>
      <c r="T27" s="262"/>
      <c r="U27" s="77"/>
      <c r="V27" s="77"/>
      <c r="W27" s="93"/>
      <c r="X27" s="77"/>
      <c r="Y27" s="173"/>
      <c r="Z27" s="173"/>
      <c r="AA27" s="77"/>
      <c r="AB27" s="77"/>
      <c r="AC27" s="77"/>
      <c r="AD27" s="78" t="s">
        <v>583</v>
      </c>
      <c r="AE27" s="78">
        <v>84289</v>
      </c>
      <c r="AF27" s="37"/>
      <c r="AG27" s="37"/>
      <c r="AH27" s="78">
        <v>84309</v>
      </c>
      <c r="AI27" s="37"/>
      <c r="AJ27" s="37"/>
      <c r="AK27" s="78">
        <v>84329</v>
      </c>
      <c r="AL27" s="37"/>
      <c r="AM27" s="37"/>
      <c r="AN27" s="25">
        <v>84349</v>
      </c>
      <c r="AO27" s="37"/>
      <c r="AP27" s="37"/>
      <c r="AQ27" s="78">
        <v>84369</v>
      </c>
      <c r="AR27" s="37"/>
      <c r="AS27" s="37"/>
      <c r="AT27" s="78">
        <v>79139</v>
      </c>
      <c r="AU27" s="37"/>
      <c r="AV27" s="37"/>
      <c r="AW27" s="25">
        <v>116119</v>
      </c>
      <c r="AX27" s="37"/>
      <c r="AY27" s="37"/>
      <c r="AZ27" s="25">
        <v>110429</v>
      </c>
      <c r="BA27" s="37"/>
      <c r="BB27" s="37"/>
      <c r="BC27" s="25"/>
      <c r="BD27" s="37"/>
      <c r="BE27" s="37"/>
      <c r="BF27" s="25"/>
      <c r="BG27" s="37"/>
      <c r="BH27" s="37"/>
      <c r="BI27" s="25"/>
      <c r="BJ27" s="37"/>
      <c r="BK27" s="37"/>
      <c r="BL27" s="25"/>
      <c r="BM27" s="37"/>
      <c r="BN27" s="37"/>
    </row>
    <row r="28" spans="1:66" x14ac:dyDescent="0.2">
      <c r="A28" s="29" t="s">
        <v>24</v>
      </c>
      <c r="B28" s="29" t="s">
        <v>25</v>
      </c>
      <c r="C28" s="29">
        <f>'À renseigner'!$I$13</f>
        <v>0</v>
      </c>
      <c r="D28" s="76"/>
      <c r="E28" s="77"/>
      <c r="F28" s="77"/>
      <c r="G28" s="77"/>
      <c r="H28" s="77"/>
      <c r="I28" s="261"/>
      <c r="J28" s="262"/>
      <c r="K28" s="262"/>
      <c r="L28" s="262"/>
      <c r="M28" s="77"/>
      <c r="N28" s="77"/>
      <c r="O28" s="38"/>
      <c r="P28" s="77"/>
      <c r="Q28" s="77"/>
      <c r="R28" s="263"/>
      <c r="S28" s="38"/>
      <c r="T28" s="262"/>
      <c r="U28" s="77"/>
      <c r="V28" s="77"/>
      <c r="W28" s="93"/>
      <c r="X28" s="77"/>
      <c r="Y28" s="173"/>
      <c r="Z28" s="173"/>
      <c r="AA28" s="77"/>
      <c r="AB28" s="77"/>
      <c r="AC28" s="77"/>
      <c r="AD28" s="78" t="s">
        <v>583</v>
      </c>
      <c r="AE28" s="78">
        <v>84289</v>
      </c>
      <c r="AF28" s="37"/>
      <c r="AG28" s="37"/>
      <c r="AH28" s="78">
        <v>84309</v>
      </c>
      <c r="AI28" s="37"/>
      <c r="AJ28" s="37"/>
      <c r="AK28" s="78">
        <v>84329</v>
      </c>
      <c r="AL28" s="37"/>
      <c r="AM28" s="37"/>
      <c r="AN28" s="25">
        <v>84349</v>
      </c>
      <c r="AO28" s="37"/>
      <c r="AP28" s="37"/>
      <c r="AQ28" s="78">
        <v>84369</v>
      </c>
      <c r="AR28" s="37"/>
      <c r="AS28" s="37"/>
      <c r="AT28" s="78">
        <v>79139</v>
      </c>
      <c r="AU28" s="37"/>
      <c r="AV28" s="37"/>
      <c r="AW28" s="25">
        <v>116119</v>
      </c>
      <c r="AX28" s="37"/>
      <c r="AY28" s="37"/>
      <c r="AZ28" s="25">
        <v>110429</v>
      </c>
      <c r="BA28" s="37"/>
      <c r="BB28" s="37"/>
      <c r="BC28" s="25"/>
      <c r="BD28" s="37"/>
      <c r="BE28" s="37"/>
      <c r="BF28" s="25"/>
      <c r="BG28" s="37"/>
      <c r="BH28" s="37"/>
      <c r="BI28" s="25"/>
      <c r="BJ28" s="37"/>
      <c r="BK28" s="37"/>
      <c r="BL28" s="25"/>
      <c r="BM28" s="37"/>
      <c r="BN28" s="37"/>
    </row>
    <row r="29" spans="1:66" x14ac:dyDescent="0.2">
      <c r="A29" s="29" t="s">
        <v>24</v>
      </c>
      <c r="B29" s="29" t="s">
        <v>25</v>
      </c>
      <c r="C29" s="29">
        <f>'À renseigner'!$I$13</f>
        <v>0</v>
      </c>
      <c r="D29" s="76"/>
      <c r="E29" s="77"/>
      <c r="F29" s="77"/>
      <c r="G29" s="77"/>
      <c r="H29" s="77"/>
      <c r="I29" s="261"/>
      <c r="J29" s="262"/>
      <c r="K29" s="262"/>
      <c r="L29" s="262"/>
      <c r="M29" s="77"/>
      <c r="N29" s="77"/>
      <c r="O29" s="38"/>
      <c r="P29" s="77"/>
      <c r="Q29" s="77"/>
      <c r="R29" s="263"/>
      <c r="S29" s="38"/>
      <c r="T29" s="262"/>
      <c r="U29" s="77"/>
      <c r="V29" s="77"/>
      <c r="W29" s="93"/>
      <c r="X29" s="77"/>
      <c r="Y29" s="173"/>
      <c r="Z29" s="173"/>
      <c r="AA29" s="77"/>
      <c r="AB29" s="77"/>
      <c r="AC29" s="77"/>
      <c r="AD29" s="78" t="s">
        <v>583</v>
      </c>
      <c r="AE29" s="78">
        <v>84289</v>
      </c>
      <c r="AF29" s="37"/>
      <c r="AG29" s="37"/>
      <c r="AH29" s="78">
        <v>84309</v>
      </c>
      <c r="AI29" s="37"/>
      <c r="AJ29" s="37"/>
      <c r="AK29" s="78">
        <v>84329</v>
      </c>
      <c r="AL29" s="37"/>
      <c r="AM29" s="37"/>
      <c r="AN29" s="25">
        <v>84349</v>
      </c>
      <c r="AO29" s="37"/>
      <c r="AP29" s="37"/>
      <c r="AQ29" s="78">
        <v>84369</v>
      </c>
      <c r="AR29" s="37"/>
      <c r="AS29" s="37"/>
      <c r="AT29" s="78">
        <v>79139</v>
      </c>
      <c r="AU29" s="37"/>
      <c r="AV29" s="37"/>
      <c r="AW29" s="25">
        <v>116119</v>
      </c>
      <c r="AX29" s="37"/>
      <c r="AY29" s="37"/>
      <c r="AZ29" s="25">
        <v>110429</v>
      </c>
      <c r="BA29" s="37"/>
      <c r="BB29" s="37"/>
      <c r="BC29" s="25"/>
      <c r="BD29" s="37"/>
      <c r="BE29" s="37"/>
      <c r="BF29" s="25"/>
      <c r="BG29" s="37"/>
      <c r="BH29" s="37"/>
      <c r="BI29" s="25"/>
      <c r="BJ29" s="37"/>
      <c r="BK29" s="37"/>
      <c r="BL29" s="25"/>
      <c r="BM29" s="37"/>
      <c r="BN29" s="37"/>
    </row>
    <row r="30" spans="1:66" x14ac:dyDescent="0.2">
      <c r="A30" s="29" t="s">
        <v>24</v>
      </c>
      <c r="B30" s="29" t="s">
        <v>25</v>
      </c>
      <c r="C30" s="29">
        <f>'À renseigner'!$I$13</f>
        <v>0</v>
      </c>
      <c r="D30" s="76"/>
      <c r="E30" s="77"/>
      <c r="F30" s="77"/>
      <c r="G30" s="77"/>
      <c r="H30" s="77"/>
      <c r="I30" s="261"/>
      <c r="J30" s="262"/>
      <c r="K30" s="262"/>
      <c r="L30" s="262"/>
      <c r="M30" s="77"/>
      <c r="N30" s="77"/>
      <c r="O30" s="38"/>
      <c r="P30" s="77"/>
      <c r="Q30" s="77"/>
      <c r="R30" s="263"/>
      <c r="S30" s="38"/>
      <c r="T30" s="262"/>
      <c r="U30" s="77"/>
      <c r="V30" s="77"/>
      <c r="W30" s="93"/>
      <c r="X30" s="77"/>
      <c r="Y30" s="173"/>
      <c r="Z30" s="173"/>
      <c r="AA30" s="77"/>
      <c r="AB30" s="77"/>
      <c r="AC30" s="77"/>
      <c r="AD30" s="78" t="s">
        <v>583</v>
      </c>
      <c r="AE30" s="78">
        <v>84289</v>
      </c>
      <c r="AF30" s="37"/>
      <c r="AG30" s="37"/>
      <c r="AH30" s="78">
        <v>84309</v>
      </c>
      <c r="AI30" s="37"/>
      <c r="AJ30" s="37"/>
      <c r="AK30" s="78">
        <v>84329</v>
      </c>
      <c r="AL30" s="37"/>
      <c r="AM30" s="37"/>
      <c r="AN30" s="25">
        <v>84349</v>
      </c>
      <c r="AO30" s="37"/>
      <c r="AP30" s="37"/>
      <c r="AQ30" s="78">
        <v>84369</v>
      </c>
      <c r="AR30" s="37"/>
      <c r="AS30" s="37"/>
      <c r="AT30" s="78">
        <v>79139</v>
      </c>
      <c r="AU30" s="37"/>
      <c r="AV30" s="37"/>
      <c r="AW30" s="25">
        <v>116119</v>
      </c>
      <c r="AX30" s="37"/>
      <c r="AY30" s="37"/>
      <c r="AZ30" s="25">
        <v>110429</v>
      </c>
      <c r="BA30" s="37"/>
      <c r="BB30" s="37"/>
      <c r="BC30" s="25"/>
      <c r="BD30" s="37"/>
      <c r="BE30" s="37"/>
      <c r="BF30" s="25"/>
      <c r="BG30" s="37"/>
      <c r="BH30" s="37"/>
      <c r="BI30" s="25"/>
      <c r="BJ30" s="37"/>
      <c r="BK30" s="37"/>
      <c r="BL30" s="25"/>
      <c r="BM30" s="37"/>
      <c r="BN30" s="37"/>
    </row>
    <row r="31" spans="1:66" x14ac:dyDescent="0.2">
      <c r="A31" s="29" t="s">
        <v>24</v>
      </c>
      <c r="B31" s="29" t="s">
        <v>25</v>
      </c>
      <c r="C31" s="29">
        <f>'À renseigner'!$I$13</f>
        <v>0</v>
      </c>
      <c r="D31" s="76"/>
      <c r="E31" s="77"/>
      <c r="F31" s="77"/>
      <c r="G31" s="77"/>
      <c r="H31" s="77"/>
      <c r="I31" s="261"/>
      <c r="J31" s="262"/>
      <c r="K31" s="262"/>
      <c r="L31" s="262"/>
      <c r="M31" s="77"/>
      <c r="N31" s="77"/>
      <c r="O31" s="38"/>
      <c r="P31" s="77"/>
      <c r="Q31" s="77"/>
      <c r="R31" s="263"/>
      <c r="S31" s="38"/>
      <c r="T31" s="262"/>
      <c r="U31" s="77"/>
      <c r="V31" s="77"/>
      <c r="W31" s="93"/>
      <c r="X31" s="77"/>
      <c r="Y31" s="173"/>
      <c r="Z31" s="173"/>
      <c r="AA31" s="77"/>
      <c r="AB31" s="77"/>
      <c r="AC31" s="77"/>
      <c r="AD31" s="78" t="s">
        <v>583</v>
      </c>
      <c r="AE31" s="78">
        <v>84289</v>
      </c>
      <c r="AF31" s="37"/>
      <c r="AG31" s="37"/>
      <c r="AH31" s="78">
        <v>84309</v>
      </c>
      <c r="AI31" s="37"/>
      <c r="AJ31" s="37"/>
      <c r="AK31" s="78">
        <v>84329</v>
      </c>
      <c r="AL31" s="37"/>
      <c r="AM31" s="37"/>
      <c r="AN31" s="25">
        <v>84349</v>
      </c>
      <c r="AO31" s="37"/>
      <c r="AP31" s="37"/>
      <c r="AQ31" s="78">
        <v>84369</v>
      </c>
      <c r="AR31" s="37"/>
      <c r="AS31" s="37"/>
      <c r="AT31" s="78">
        <v>79139</v>
      </c>
      <c r="AU31" s="37"/>
      <c r="AV31" s="37"/>
      <c r="AW31" s="25">
        <v>116119</v>
      </c>
      <c r="AX31" s="37"/>
      <c r="AY31" s="37"/>
      <c r="AZ31" s="25">
        <v>110429</v>
      </c>
      <c r="BA31" s="37"/>
      <c r="BB31" s="37"/>
      <c r="BC31" s="25"/>
      <c r="BD31" s="37"/>
      <c r="BE31" s="37"/>
      <c r="BF31" s="25"/>
      <c r="BG31" s="37"/>
      <c r="BH31" s="37"/>
      <c r="BI31" s="25"/>
      <c r="BJ31" s="37"/>
      <c r="BK31" s="37"/>
      <c r="BL31" s="25"/>
      <c r="BM31" s="37"/>
      <c r="BN31" s="37"/>
    </row>
    <row r="32" spans="1:66" x14ac:dyDescent="0.2">
      <c r="A32" s="29" t="s">
        <v>24</v>
      </c>
      <c r="B32" s="29" t="s">
        <v>25</v>
      </c>
      <c r="C32" s="29">
        <f>'À renseigner'!$I$13</f>
        <v>0</v>
      </c>
      <c r="D32" s="76"/>
      <c r="E32" s="77"/>
      <c r="F32" s="77"/>
      <c r="G32" s="77"/>
      <c r="H32" s="77"/>
      <c r="I32" s="261"/>
      <c r="J32" s="262"/>
      <c r="K32" s="262"/>
      <c r="L32" s="262"/>
      <c r="M32" s="77"/>
      <c r="N32" s="77"/>
      <c r="O32" s="38"/>
      <c r="P32" s="77"/>
      <c r="Q32" s="77"/>
      <c r="R32" s="263"/>
      <c r="S32" s="38"/>
      <c r="T32" s="262"/>
      <c r="U32" s="77"/>
      <c r="V32" s="77"/>
      <c r="W32" s="93"/>
      <c r="X32" s="77"/>
      <c r="Y32" s="173"/>
      <c r="Z32" s="173"/>
      <c r="AA32" s="77"/>
      <c r="AB32" s="77"/>
      <c r="AC32" s="77"/>
      <c r="AD32" s="78" t="s">
        <v>583</v>
      </c>
      <c r="AE32" s="78">
        <v>84289</v>
      </c>
      <c r="AF32" s="37"/>
      <c r="AG32" s="37"/>
      <c r="AH32" s="78">
        <v>84309</v>
      </c>
      <c r="AI32" s="37"/>
      <c r="AJ32" s="37"/>
      <c r="AK32" s="78">
        <v>84329</v>
      </c>
      <c r="AL32" s="37"/>
      <c r="AM32" s="37"/>
      <c r="AN32" s="25">
        <v>84349</v>
      </c>
      <c r="AO32" s="37"/>
      <c r="AP32" s="37"/>
      <c r="AQ32" s="78">
        <v>84369</v>
      </c>
      <c r="AR32" s="37"/>
      <c r="AS32" s="37"/>
      <c r="AT32" s="78">
        <v>79139</v>
      </c>
      <c r="AU32" s="37"/>
      <c r="AV32" s="37"/>
      <c r="AW32" s="25">
        <v>116119</v>
      </c>
      <c r="AX32" s="37"/>
      <c r="AY32" s="37"/>
      <c r="AZ32" s="25">
        <v>110429</v>
      </c>
      <c r="BA32" s="37"/>
      <c r="BB32" s="37"/>
      <c r="BC32" s="25"/>
      <c r="BD32" s="37"/>
      <c r="BE32" s="37"/>
      <c r="BF32" s="25"/>
      <c r="BG32" s="37"/>
      <c r="BH32" s="37"/>
      <c r="BI32" s="25"/>
      <c r="BJ32" s="37"/>
      <c r="BK32" s="37"/>
      <c r="BL32" s="25"/>
      <c r="BM32" s="37"/>
      <c r="BN32" s="37"/>
    </row>
    <row r="33" spans="1:66" x14ac:dyDescent="0.2">
      <c r="A33" s="29" t="s">
        <v>24</v>
      </c>
      <c r="B33" s="29" t="s">
        <v>25</v>
      </c>
      <c r="C33" s="29">
        <f>'À renseigner'!$I$13</f>
        <v>0</v>
      </c>
      <c r="D33" s="76"/>
      <c r="E33" s="77"/>
      <c r="F33" s="77"/>
      <c r="G33" s="77"/>
      <c r="H33" s="77"/>
      <c r="I33" s="261"/>
      <c r="J33" s="262"/>
      <c r="K33" s="262"/>
      <c r="L33" s="262"/>
      <c r="M33" s="77"/>
      <c r="N33" s="77"/>
      <c r="O33" s="38"/>
      <c r="P33" s="77"/>
      <c r="Q33" s="77"/>
      <c r="R33" s="263"/>
      <c r="S33" s="38"/>
      <c r="T33" s="262"/>
      <c r="U33" s="77"/>
      <c r="V33" s="77"/>
      <c r="W33" s="93"/>
      <c r="X33" s="77"/>
      <c r="Y33" s="173"/>
      <c r="Z33" s="173"/>
      <c r="AA33" s="77"/>
      <c r="AB33" s="77"/>
      <c r="AC33" s="77"/>
      <c r="AD33" s="78" t="s">
        <v>583</v>
      </c>
      <c r="AE33" s="78">
        <v>84289</v>
      </c>
      <c r="AF33" s="37"/>
      <c r="AG33" s="37"/>
      <c r="AH33" s="78">
        <v>84309</v>
      </c>
      <c r="AI33" s="37"/>
      <c r="AJ33" s="37"/>
      <c r="AK33" s="78">
        <v>84329</v>
      </c>
      <c r="AL33" s="37"/>
      <c r="AM33" s="37"/>
      <c r="AN33" s="25">
        <v>84349</v>
      </c>
      <c r="AO33" s="37"/>
      <c r="AP33" s="37"/>
      <c r="AQ33" s="78">
        <v>84369</v>
      </c>
      <c r="AR33" s="37"/>
      <c r="AS33" s="37"/>
      <c r="AT33" s="78">
        <v>79139</v>
      </c>
      <c r="AU33" s="37"/>
      <c r="AV33" s="37"/>
      <c r="AW33" s="25">
        <v>116119</v>
      </c>
      <c r="AX33" s="37"/>
      <c r="AY33" s="37"/>
      <c r="AZ33" s="25">
        <v>110429</v>
      </c>
      <c r="BA33" s="37"/>
      <c r="BB33" s="37"/>
      <c r="BC33" s="25"/>
      <c r="BD33" s="37"/>
      <c r="BE33" s="37"/>
      <c r="BF33" s="25"/>
      <c r="BG33" s="37"/>
      <c r="BH33" s="37"/>
      <c r="BI33" s="25"/>
      <c r="BJ33" s="37"/>
      <c r="BK33" s="37"/>
      <c r="BL33" s="25"/>
      <c r="BM33" s="37"/>
      <c r="BN33" s="37"/>
    </row>
    <row r="34" spans="1:66" x14ac:dyDescent="0.2">
      <c r="A34" s="29" t="s">
        <v>24</v>
      </c>
      <c r="B34" s="29" t="s">
        <v>25</v>
      </c>
      <c r="C34" s="29">
        <f>'À renseigner'!$I$13</f>
        <v>0</v>
      </c>
      <c r="D34" s="76"/>
      <c r="E34" s="77"/>
      <c r="F34" s="77"/>
      <c r="G34" s="77"/>
      <c r="H34" s="77"/>
      <c r="I34" s="261"/>
      <c r="J34" s="262"/>
      <c r="K34" s="262"/>
      <c r="L34" s="262"/>
      <c r="M34" s="77"/>
      <c r="N34" s="77"/>
      <c r="O34" s="38"/>
      <c r="P34" s="77"/>
      <c r="Q34" s="77"/>
      <c r="R34" s="263"/>
      <c r="S34" s="38"/>
      <c r="T34" s="262"/>
      <c r="U34" s="77"/>
      <c r="V34" s="77"/>
      <c r="W34" s="93"/>
      <c r="X34" s="77"/>
      <c r="Y34" s="173"/>
      <c r="Z34" s="173"/>
      <c r="AA34" s="77"/>
      <c r="AB34" s="77"/>
      <c r="AC34" s="77"/>
      <c r="AD34" s="78" t="s">
        <v>583</v>
      </c>
      <c r="AE34" s="78">
        <v>84289</v>
      </c>
      <c r="AF34" s="37"/>
      <c r="AG34" s="37"/>
      <c r="AH34" s="78">
        <v>84309</v>
      </c>
      <c r="AI34" s="37"/>
      <c r="AJ34" s="37"/>
      <c r="AK34" s="78">
        <v>84329</v>
      </c>
      <c r="AL34" s="37"/>
      <c r="AM34" s="37"/>
      <c r="AN34" s="25">
        <v>84349</v>
      </c>
      <c r="AO34" s="37"/>
      <c r="AP34" s="37"/>
      <c r="AQ34" s="78">
        <v>84369</v>
      </c>
      <c r="AR34" s="37"/>
      <c r="AS34" s="37"/>
      <c r="AT34" s="78">
        <v>79139</v>
      </c>
      <c r="AU34" s="37"/>
      <c r="AV34" s="37"/>
      <c r="AW34" s="25">
        <v>116119</v>
      </c>
      <c r="AX34" s="37"/>
      <c r="AY34" s="37"/>
      <c r="AZ34" s="25">
        <v>110429</v>
      </c>
      <c r="BA34" s="37"/>
      <c r="BB34" s="37"/>
      <c r="BC34" s="25"/>
      <c r="BD34" s="37"/>
      <c r="BE34" s="37"/>
      <c r="BF34" s="25"/>
      <c r="BG34" s="37"/>
      <c r="BH34" s="37"/>
      <c r="BI34" s="25"/>
      <c r="BJ34" s="37"/>
      <c r="BK34" s="37"/>
      <c r="BL34" s="25"/>
      <c r="BM34" s="37"/>
      <c r="BN34" s="37"/>
    </row>
    <row r="35" spans="1:66" x14ac:dyDescent="0.2">
      <c r="A35" s="29" t="s">
        <v>24</v>
      </c>
      <c r="B35" s="29" t="s">
        <v>25</v>
      </c>
      <c r="C35" s="29">
        <f>'À renseigner'!$I$13</f>
        <v>0</v>
      </c>
      <c r="D35" s="76"/>
      <c r="E35" s="77"/>
      <c r="F35" s="77"/>
      <c r="G35" s="77"/>
      <c r="H35" s="77"/>
      <c r="I35" s="261"/>
      <c r="J35" s="262"/>
      <c r="K35" s="262"/>
      <c r="L35" s="262"/>
      <c r="M35" s="77"/>
      <c r="N35" s="77"/>
      <c r="O35" s="38"/>
      <c r="P35" s="77"/>
      <c r="Q35" s="77"/>
      <c r="R35" s="263"/>
      <c r="S35" s="38"/>
      <c r="T35" s="262"/>
      <c r="U35" s="77"/>
      <c r="V35" s="77"/>
      <c r="W35" s="93"/>
      <c r="X35" s="77"/>
      <c r="Y35" s="173"/>
      <c r="Z35" s="173"/>
      <c r="AA35" s="77"/>
      <c r="AB35" s="77"/>
      <c r="AC35" s="77"/>
      <c r="AD35" s="78" t="s">
        <v>583</v>
      </c>
      <c r="AE35" s="78">
        <v>84289</v>
      </c>
      <c r="AF35" s="37"/>
      <c r="AG35" s="37"/>
      <c r="AH35" s="78">
        <v>84309</v>
      </c>
      <c r="AI35" s="37"/>
      <c r="AJ35" s="37"/>
      <c r="AK35" s="78">
        <v>84329</v>
      </c>
      <c r="AL35" s="37"/>
      <c r="AM35" s="37"/>
      <c r="AN35" s="25">
        <v>84349</v>
      </c>
      <c r="AO35" s="37"/>
      <c r="AP35" s="37"/>
      <c r="AQ35" s="78">
        <v>84369</v>
      </c>
      <c r="AR35" s="37"/>
      <c r="AS35" s="37"/>
      <c r="AT35" s="78">
        <v>79139</v>
      </c>
      <c r="AU35" s="37"/>
      <c r="AV35" s="37"/>
      <c r="AW35" s="25">
        <v>116119</v>
      </c>
      <c r="AX35" s="37"/>
      <c r="AY35" s="37"/>
      <c r="AZ35" s="25">
        <v>110429</v>
      </c>
      <c r="BA35" s="37"/>
      <c r="BB35" s="37"/>
      <c r="BC35" s="25"/>
      <c r="BD35" s="37"/>
      <c r="BE35" s="37"/>
      <c r="BF35" s="25"/>
      <c r="BG35" s="37"/>
      <c r="BH35" s="37"/>
      <c r="BI35" s="25"/>
      <c r="BJ35" s="37"/>
      <c r="BK35" s="37"/>
      <c r="BL35" s="25"/>
      <c r="BM35" s="37"/>
      <c r="BN35" s="37"/>
    </row>
    <row r="36" spans="1:66" x14ac:dyDescent="0.2">
      <c r="A36" s="29" t="s">
        <v>24</v>
      </c>
      <c r="B36" s="29" t="s">
        <v>25</v>
      </c>
      <c r="C36" s="29">
        <f>'À renseigner'!$I$13</f>
        <v>0</v>
      </c>
      <c r="D36" s="76"/>
      <c r="E36" s="77"/>
      <c r="F36" s="77"/>
      <c r="G36" s="77"/>
      <c r="H36" s="77"/>
      <c r="I36" s="261"/>
      <c r="J36" s="262"/>
      <c r="K36" s="262"/>
      <c r="L36" s="262"/>
      <c r="M36" s="77"/>
      <c r="N36" s="77"/>
      <c r="O36" s="38"/>
      <c r="P36" s="77"/>
      <c r="Q36" s="77"/>
      <c r="R36" s="263"/>
      <c r="S36" s="38"/>
      <c r="T36" s="262"/>
      <c r="U36" s="77"/>
      <c r="V36" s="77"/>
      <c r="W36" s="93"/>
      <c r="X36" s="77"/>
      <c r="Y36" s="173"/>
      <c r="Z36" s="173"/>
      <c r="AA36" s="77"/>
      <c r="AB36" s="77"/>
      <c r="AC36" s="77"/>
      <c r="AD36" s="78" t="s">
        <v>583</v>
      </c>
      <c r="AE36" s="78">
        <v>84289</v>
      </c>
      <c r="AF36" s="37"/>
      <c r="AG36" s="37"/>
      <c r="AH36" s="78">
        <v>84309</v>
      </c>
      <c r="AI36" s="37"/>
      <c r="AJ36" s="37"/>
      <c r="AK36" s="78">
        <v>84329</v>
      </c>
      <c r="AL36" s="37"/>
      <c r="AM36" s="37"/>
      <c r="AN36" s="25">
        <v>84349</v>
      </c>
      <c r="AO36" s="37"/>
      <c r="AP36" s="37"/>
      <c r="AQ36" s="78">
        <v>84369</v>
      </c>
      <c r="AR36" s="37"/>
      <c r="AS36" s="37"/>
      <c r="AT36" s="78">
        <v>79139</v>
      </c>
      <c r="AU36" s="37"/>
      <c r="AV36" s="37"/>
      <c r="AW36" s="25">
        <v>116119</v>
      </c>
      <c r="AX36" s="37"/>
      <c r="AY36" s="37"/>
      <c r="AZ36" s="25">
        <v>110429</v>
      </c>
      <c r="BA36" s="37"/>
      <c r="BB36" s="37"/>
      <c r="BC36" s="25"/>
      <c r="BD36" s="37"/>
      <c r="BE36" s="37"/>
      <c r="BF36" s="25"/>
      <c r="BG36" s="37"/>
      <c r="BH36" s="37"/>
      <c r="BI36" s="25"/>
      <c r="BJ36" s="37"/>
      <c r="BK36" s="37"/>
      <c r="BL36" s="25"/>
      <c r="BM36" s="37"/>
      <c r="BN36" s="37"/>
    </row>
    <row r="37" spans="1:66" x14ac:dyDescent="0.2">
      <c r="A37" s="29" t="s">
        <v>24</v>
      </c>
      <c r="B37" s="29" t="s">
        <v>25</v>
      </c>
      <c r="C37" s="29">
        <f>'À renseigner'!$I$13</f>
        <v>0</v>
      </c>
      <c r="D37" s="76"/>
      <c r="E37" s="77"/>
      <c r="F37" s="77"/>
      <c r="G37" s="77"/>
      <c r="H37" s="77"/>
      <c r="I37" s="261"/>
      <c r="J37" s="262"/>
      <c r="K37" s="262"/>
      <c r="L37" s="262"/>
      <c r="M37" s="77"/>
      <c r="N37" s="77"/>
      <c r="O37" s="38"/>
      <c r="P37" s="77"/>
      <c r="Q37" s="77"/>
      <c r="R37" s="263"/>
      <c r="S37" s="38"/>
      <c r="T37" s="262"/>
      <c r="U37" s="77"/>
      <c r="V37" s="77"/>
      <c r="W37" s="93"/>
      <c r="X37" s="77"/>
      <c r="Y37" s="173"/>
      <c r="Z37" s="173"/>
      <c r="AA37" s="77"/>
      <c r="AB37" s="77"/>
      <c r="AC37" s="77"/>
      <c r="AD37" s="78" t="s">
        <v>583</v>
      </c>
      <c r="AE37" s="78">
        <v>84289</v>
      </c>
      <c r="AF37" s="37"/>
      <c r="AG37" s="37"/>
      <c r="AH37" s="78">
        <v>84309</v>
      </c>
      <c r="AI37" s="37"/>
      <c r="AJ37" s="37"/>
      <c r="AK37" s="78">
        <v>84329</v>
      </c>
      <c r="AL37" s="37"/>
      <c r="AM37" s="37"/>
      <c r="AN37" s="25">
        <v>84349</v>
      </c>
      <c r="AO37" s="37"/>
      <c r="AP37" s="37"/>
      <c r="AQ37" s="78">
        <v>84369</v>
      </c>
      <c r="AR37" s="37"/>
      <c r="AS37" s="37"/>
      <c r="AT37" s="78">
        <v>79139</v>
      </c>
      <c r="AU37" s="37"/>
      <c r="AV37" s="37"/>
      <c r="AW37" s="25">
        <v>116119</v>
      </c>
      <c r="AX37" s="37"/>
      <c r="AY37" s="37"/>
      <c r="AZ37" s="25">
        <v>110429</v>
      </c>
      <c r="BA37" s="37"/>
      <c r="BB37" s="37"/>
      <c r="BC37" s="25"/>
      <c r="BD37" s="37"/>
      <c r="BE37" s="37"/>
      <c r="BF37" s="25"/>
      <c r="BG37" s="37"/>
      <c r="BH37" s="37"/>
      <c r="BI37" s="25"/>
      <c r="BJ37" s="37"/>
      <c r="BK37" s="37"/>
      <c r="BL37" s="25"/>
      <c r="BM37" s="37"/>
      <c r="BN37" s="37"/>
    </row>
    <row r="38" spans="1:66" x14ac:dyDescent="0.2">
      <c r="A38" s="29" t="s">
        <v>24</v>
      </c>
      <c r="B38" s="29" t="s">
        <v>25</v>
      </c>
      <c r="C38" s="29">
        <f>'À renseigner'!$I$13</f>
        <v>0</v>
      </c>
      <c r="D38" s="76"/>
      <c r="E38" s="77"/>
      <c r="F38" s="77"/>
      <c r="G38" s="77"/>
      <c r="H38" s="77"/>
      <c r="I38" s="261"/>
      <c r="J38" s="262"/>
      <c r="K38" s="262"/>
      <c r="L38" s="262"/>
      <c r="M38" s="77"/>
      <c r="N38" s="77"/>
      <c r="O38" s="38"/>
      <c r="P38" s="77"/>
      <c r="Q38" s="77"/>
      <c r="R38" s="263"/>
      <c r="S38" s="38"/>
      <c r="T38" s="262"/>
      <c r="U38" s="77"/>
      <c r="V38" s="77"/>
      <c r="W38" s="93"/>
      <c r="X38" s="77"/>
      <c r="Y38" s="173"/>
      <c r="Z38" s="173"/>
      <c r="AA38" s="77"/>
      <c r="AB38" s="77"/>
      <c r="AC38" s="77"/>
      <c r="AD38" s="78" t="s">
        <v>583</v>
      </c>
      <c r="AE38" s="78">
        <v>84289</v>
      </c>
      <c r="AF38" s="37"/>
      <c r="AG38" s="37"/>
      <c r="AH38" s="78">
        <v>84309</v>
      </c>
      <c r="AI38" s="37"/>
      <c r="AJ38" s="37"/>
      <c r="AK38" s="78">
        <v>84329</v>
      </c>
      <c r="AL38" s="37"/>
      <c r="AM38" s="37"/>
      <c r="AN38" s="25">
        <v>84349</v>
      </c>
      <c r="AO38" s="37"/>
      <c r="AP38" s="37"/>
      <c r="AQ38" s="78">
        <v>84369</v>
      </c>
      <c r="AR38" s="37"/>
      <c r="AS38" s="37"/>
      <c r="AT38" s="78">
        <v>79139</v>
      </c>
      <c r="AU38" s="37"/>
      <c r="AV38" s="37"/>
      <c r="AW38" s="25">
        <v>116119</v>
      </c>
      <c r="AX38" s="37"/>
      <c r="AY38" s="37"/>
      <c r="AZ38" s="25">
        <v>110429</v>
      </c>
      <c r="BA38" s="37"/>
      <c r="BB38" s="37"/>
      <c r="BC38" s="25"/>
      <c r="BD38" s="37"/>
      <c r="BE38" s="37"/>
      <c r="BF38" s="25"/>
      <c r="BG38" s="37"/>
      <c r="BH38" s="37"/>
      <c r="BI38" s="25"/>
      <c r="BJ38" s="37"/>
      <c r="BK38" s="37"/>
      <c r="BL38" s="25"/>
      <c r="BM38" s="37"/>
      <c r="BN38" s="37"/>
    </row>
    <row r="39" spans="1:66" x14ac:dyDescent="0.2">
      <c r="A39" s="29" t="s">
        <v>24</v>
      </c>
      <c r="B39" s="29" t="s">
        <v>25</v>
      </c>
      <c r="C39" s="29">
        <f>'À renseigner'!$I$13</f>
        <v>0</v>
      </c>
      <c r="D39" s="76"/>
      <c r="E39" s="77"/>
      <c r="F39" s="77"/>
      <c r="G39" s="77"/>
      <c r="H39" s="77"/>
      <c r="I39" s="261"/>
      <c r="J39" s="262"/>
      <c r="K39" s="262"/>
      <c r="L39" s="262"/>
      <c r="M39" s="77"/>
      <c r="N39" s="77"/>
      <c r="O39" s="38"/>
      <c r="P39" s="77"/>
      <c r="Q39" s="77"/>
      <c r="R39" s="263"/>
      <c r="S39" s="38"/>
      <c r="T39" s="262"/>
      <c r="U39" s="77"/>
      <c r="V39" s="77"/>
      <c r="W39" s="93"/>
      <c r="X39" s="77"/>
      <c r="Y39" s="173"/>
      <c r="Z39" s="173"/>
      <c r="AA39" s="77"/>
      <c r="AB39" s="77"/>
      <c r="AC39" s="77"/>
      <c r="AD39" s="78" t="s">
        <v>583</v>
      </c>
      <c r="AE39" s="78">
        <v>84289</v>
      </c>
      <c r="AF39" s="37"/>
      <c r="AG39" s="37"/>
      <c r="AH39" s="78">
        <v>84309</v>
      </c>
      <c r="AI39" s="37"/>
      <c r="AJ39" s="37"/>
      <c r="AK39" s="78">
        <v>84329</v>
      </c>
      <c r="AL39" s="37"/>
      <c r="AM39" s="37"/>
      <c r="AN39" s="25">
        <v>84349</v>
      </c>
      <c r="AO39" s="37"/>
      <c r="AP39" s="37"/>
      <c r="AQ39" s="78">
        <v>84369</v>
      </c>
      <c r="AR39" s="37"/>
      <c r="AS39" s="37"/>
      <c r="AT39" s="78">
        <v>79139</v>
      </c>
      <c r="AU39" s="37"/>
      <c r="AV39" s="37"/>
      <c r="AW39" s="25">
        <v>116119</v>
      </c>
      <c r="AX39" s="37"/>
      <c r="AY39" s="37"/>
      <c r="AZ39" s="25">
        <v>110429</v>
      </c>
      <c r="BA39" s="37"/>
      <c r="BB39" s="37"/>
      <c r="BC39" s="25"/>
      <c r="BD39" s="37"/>
      <c r="BE39" s="37"/>
      <c r="BF39" s="25"/>
      <c r="BG39" s="37"/>
      <c r="BH39" s="37"/>
      <c r="BI39" s="25"/>
      <c r="BJ39" s="37"/>
      <c r="BK39" s="37"/>
      <c r="BL39" s="25"/>
      <c r="BM39" s="37"/>
      <c r="BN39" s="37"/>
    </row>
    <row r="40" spans="1:66" x14ac:dyDescent="0.2">
      <c r="A40" s="29" t="s">
        <v>24</v>
      </c>
      <c r="B40" s="29" t="s">
        <v>25</v>
      </c>
      <c r="C40" s="29">
        <f>'À renseigner'!$I$13</f>
        <v>0</v>
      </c>
      <c r="D40" s="76"/>
      <c r="E40" s="77"/>
      <c r="F40" s="77"/>
      <c r="G40" s="77"/>
      <c r="H40" s="77"/>
      <c r="I40" s="261"/>
      <c r="J40" s="262"/>
      <c r="K40" s="262"/>
      <c r="L40" s="262"/>
      <c r="M40" s="77"/>
      <c r="N40" s="77"/>
      <c r="O40" s="38"/>
      <c r="P40" s="77"/>
      <c r="Q40" s="77"/>
      <c r="R40" s="263"/>
      <c r="S40" s="38"/>
      <c r="T40" s="262"/>
      <c r="U40" s="77"/>
      <c r="V40" s="77"/>
      <c r="W40" s="93"/>
      <c r="X40" s="77"/>
      <c r="Y40" s="173"/>
      <c r="Z40" s="173"/>
      <c r="AA40" s="77"/>
      <c r="AB40" s="77"/>
      <c r="AC40" s="77"/>
      <c r="AD40" s="78" t="s">
        <v>583</v>
      </c>
      <c r="AE40" s="78">
        <v>84289</v>
      </c>
      <c r="AF40" s="37"/>
      <c r="AG40" s="37"/>
      <c r="AH40" s="78">
        <v>84309</v>
      </c>
      <c r="AI40" s="37"/>
      <c r="AJ40" s="37"/>
      <c r="AK40" s="78">
        <v>84329</v>
      </c>
      <c r="AL40" s="37"/>
      <c r="AM40" s="37"/>
      <c r="AN40" s="25">
        <v>84349</v>
      </c>
      <c r="AO40" s="37"/>
      <c r="AP40" s="37"/>
      <c r="AQ40" s="78">
        <v>84369</v>
      </c>
      <c r="AR40" s="37"/>
      <c r="AS40" s="37"/>
      <c r="AT40" s="78">
        <v>79139</v>
      </c>
      <c r="AU40" s="37"/>
      <c r="AV40" s="37"/>
      <c r="AW40" s="25">
        <v>116119</v>
      </c>
      <c r="AX40" s="37"/>
      <c r="AY40" s="37"/>
      <c r="AZ40" s="25">
        <v>110429</v>
      </c>
      <c r="BA40" s="37"/>
      <c r="BB40" s="37"/>
      <c r="BC40" s="25"/>
      <c r="BD40" s="37"/>
      <c r="BE40" s="37"/>
      <c r="BF40" s="25"/>
      <c r="BG40" s="37"/>
      <c r="BH40" s="37"/>
      <c r="BI40" s="25"/>
      <c r="BJ40" s="37"/>
      <c r="BK40" s="37"/>
      <c r="BL40" s="25"/>
      <c r="BM40" s="37"/>
      <c r="BN40" s="37"/>
    </row>
    <row r="41" spans="1:66" x14ac:dyDescent="0.2">
      <c r="A41" s="29" t="s">
        <v>24</v>
      </c>
      <c r="B41" s="29" t="s">
        <v>25</v>
      </c>
      <c r="C41" s="29">
        <f>'À renseigner'!$I$13</f>
        <v>0</v>
      </c>
      <c r="D41" s="76"/>
      <c r="E41" s="77"/>
      <c r="F41" s="77"/>
      <c r="G41" s="77"/>
      <c r="H41" s="77"/>
      <c r="I41" s="261"/>
      <c r="J41" s="262"/>
      <c r="K41" s="262"/>
      <c r="L41" s="262"/>
      <c r="M41" s="77"/>
      <c r="N41" s="77"/>
      <c r="O41" s="38"/>
      <c r="P41" s="77"/>
      <c r="Q41" s="77"/>
      <c r="R41" s="263"/>
      <c r="S41" s="38"/>
      <c r="T41" s="262"/>
      <c r="U41" s="77"/>
      <c r="V41" s="77"/>
      <c r="W41" s="93"/>
      <c r="X41" s="77"/>
      <c r="Y41" s="173"/>
      <c r="Z41" s="173"/>
      <c r="AA41" s="77"/>
      <c r="AB41" s="77"/>
      <c r="AC41" s="77"/>
      <c r="AD41" s="78" t="s">
        <v>583</v>
      </c>
      <c r="AE41" s="78">
        <v>84289</v>
      </c>
      <c r="AF41" s="37"/>
      <c r="AG41" s="37"/>
      <c r="AH41" s="78">
        <v>84309</v>
      </c>
      <c r="AI41" s="37"/>
      <c r="AJ41" s="37"/>
      <c r="AK41" s="78">
        <v>84329</v>
      </c>
      <c r="AL41" s="37"/>
      <c r="AM41" s="37"/>
      <c r="AN41" s="25">
        <v>84349</v>
      </c>
      <c r="AO41" s="37"/>
      <c r="AP41" s="37"/>
      <c r="AQ41" s="78">
        <v>84369</v>
      </c>
      <c r="AR41" s="37"/>
      <c r="AS41" s="37"/>
      <c r="AT41" s="78">
        <v>79139</v>
      </c>
      <c r="AU41" s="37"/>
      <c r="AV41" s="37"/>
      <c r="AW41" s="25">
        <v>116119</v>
      </c>
      <c r="AX41" s="37"/>
      <c r="AY41" s="37"/>
      <c r="AZ41" s="25">
        <v>110429</v>
      </c>
      <c r="BA41" s="37"/>
      <c r="BB41" s="37"/>
      <c r="BC41" s="25"/>
      <c r="BD41" s="37"/>
      <c r="BE41" s="37"/>
      <c r="BF41" s="25"/>
      <c r="BG41" s="37"/>
      <c r="BH41" s="37"/>
      <c r="BI41" s="25"/>
      <c r="BJ41" s="37"/>
      <c r="BK41" s="37"/>
      <c r="BL41" s="25"/>
      <c r="BM41" s="37"/>
      <c r="BN41" s="37"/>
    </row>
    <row r="42" spans="1:66" x14ac:dyDescent="0.2">
      <c r="A42" s="29" t="s">
        <v>24</v>
      </c>
      <c r="B42" s="29" t="s">
        <v>25</v>
      </c>
      <c r="C42" s="29">
        <f>'À renseigner'!$I$13</f>
        <v>0</v>
      </c>
      <c r="D42" s="76"/>
      <c r="E42" s="77"/>
      <c r="F42" s="77"/>
      <c r="G42" s="77"/>
      <c r="H42" s="77"/>
      <c r="I42" s="261"/>
      <c r="J42" s="262"/>
      <c r="K42" s="262"/>
      <c r="L42" s="262"/>
      <c r="M42" s="77"/>
      <c r="N42" s="77"/>
      <c r="O42" s="38"/>
      <c r="P42" s="77"/>
      <c r="Q42" s="77"/>
      <c r="R42" s="263"/>
      <c r="S42" s="38"/>
      <c r="T42" s="262"/>
      <c r="U42" s="77"/>
      <c r="V42" s="77"/>
      <c r="W42" s="93"/>
      <c r="X42" s="77"/>
      <c r="Y42" s="173"/>
      <c r="Z42" s="173"/>
      <c r="AA42" s="77"/>
      <c r="AB42" s="77"/>
      <c r="AC42" s="77"/>
      <c r="AD42" s="78" t="s">
        <v>583</v>
      </c>
      <c r="AE42" s="78">
        <v>84289</v>
      </c>
      <c r="AF42" s="37"/>
      <c r="AG42" s="37"/>
      <c r="AH42" s="78">
        <v>84309</v>
      </c>
      <c r="AI42" s="37"/>
      <c r="AJ42" s="37"/>
      <c r="AK42" s="78">
        <v>84329</v>
      </c>
      <c r="AL42" s="37"/>
      <c r="AM42" s="37"/>
      <c r="AN42" s="25">
        <v>84349</v>
      </c>
      <c r="AO42" s="37"/>
      <c r="AP42" s="37"/>
      <c r="AQ42" s="78">
        <v>84369</v>
      </c>
      <c r="AR42" s="37"/>
      <c r="AS42" s="37"/>
      <c r="AT42" s="78">
        <v>79139</v>
      </c>
      <c r="AU42" s="37"/>
      <c r="AV42" s="37"/>
      <c r="AW42" s="25">
        <v>116119</v>
      </c>
      <c r="AX42" s="37"/>
      <c r="AY42" s="37"/>
      <c r="AZ42" s="25">
        <v>110429</v>
      </c>
      <c r="BA42" s="37"/>
      <c r="BB42" s="37"/>
      <c r="BC42" s="25"/>
      <c r="BD42" s="37"/>
      <c r="BE42" s="37"/>
      <c r="BF42" s="25"/>
      <c r="BG42" s="37"/>
      <c r="BH42" s="37"/>
      <c r="BI42" s="25"/>
      <c r="BJ42" s="37"/>
      <c r="BK42" s="37"/>
      <c r="BL42" s="25"/>
      <c r="BM42" s="37"/>
      <c r="BN42" s="37"/>
    </row>
    <row r="43" spans="1:66" x14ac:dyDescent="0.2">
      <c r="A43" s="29" t="s">
        <v>24</v>
      </c>
      <c r="B43" s="29" t="s">
        <v>25</v>
      </c>
      <c r="C43" s="29">
        <f>'À renseigner'!$I$13</f>
        <v>0</v>
      </c>
      <c r="D43" s="76"/>
      <c r="E43" s="77"/>
      <c r="F43" s="77"/>
      <c r="G43" s="77"/>
      <c r="H43" s="77"/>
      <c r="I43" s="261"/>
      <c r="J43" s="262"/>
      <c r="K43" s="262"/>
      <c r="L43" s="262"/>
      <c r="M43" s="77"/>
      <c r="N43" s="77"/>
      <c r="O43" s="38"/>
      <c r="P43" s="77"/>
      <c r="Q43" s="77"/>
      <c r="R43" s="263"/>
      <c r="S43" s="38"/>
      <c r="T43" s="262"/>
      <c r="U43" s="77"/>
      <c r="V43" s="77"/>
      <c r="W43" s="93"/>
      <c r="X43" s="77"/>
      <c r="Y43" s="173"/>
      <c r="Z43" s="173"/>
      <c r="AA43" s="77"/>
      <c r="AB43" s="77"/>
      <c r="AC43" s="77"/>
      <c r="AD43" s="78" t="s">
        <v>583</v>
      </c>
      <c r="AE43" s="78">
        <v>84289</v>
      </c>
      <c r="AF43" s="37"/>
      <c r="AG43" s="37"/>
      <c r="AH43" s="78">
        <v>84309</v>
      </c>
      <c r="AI43" s="37"/>
      <c r="AJ43" s="37"/>
      <c r="AK43" s="78">
        <v>84329</v>
      </c>
      <c r="AL43" s="37"/>
      <c r="AM43" s="37"/>
      <c r="AN43" s="25">
        <v>84349</v>
      </c>
      <c r="AO43" s="37"/>
      <c r="AP43" s="37"/>
      <c r="AQ43" s="78">
        <v>84369</v>
      </c>
      <c r="AR43" s="37"/>
      <c r="AS43" s="37"/>
      <c r="AT43" s="78">
        <v>79139</v>
      </c>
      <c r="AU43" s="37"/>
      <c r="AV43" s="37"/>
      <c r="AW43" s="25">
        <v>116119</v>
      </c>
      <c r="AX43" s="37"/>
      <c r="AY43" s="37"/>
      <c r="AZ43" s="25">
        <v>110429</v>
      </c>
      <c r="BA43" s="37"/>
      <c r="BB43" s="37"/>
      <c r="BC43" s="25"/>
      <c r="BD43" s="37"/>
      <c r="BE43" s="37"/>
      <c r="BF43" s="25"/>
      <c r="BG43" s="37"/>
      <c r="BH43" s="37"/>
      <c r="BI43" s="25"/>
      <c r="BJ43" s="37"/>
      <c r="BK43" s="37"/>
      <c r="BL43" s="25"/>
      <c r="BM43" s="37"/>
      <c r="BN43" s="37"/>
    </row>
    <row r="44" spans="1:66" x14ac:dyDescent="0.2">
      <c r="A44" s="29" t="s">
        <v>24</v>
      </c>
      <c r="B44" s="29" t="s">
        <v>25</v>
      </c>
      <c r="C44" s="29">
        <f>'À renseigner'!$I$13</f>
        <v>0</v>
      </c>
      <c r="D44" s="76"/>
      <c r="E44" s="77"/>
      <c r="F44" s="77"/>
      <c r="G44" s="77"/>
      <c r="H44" s="77"/>
      <c r="I44" s="261"/>
      <c r="J44" s="262"/>
      <c r="K44" s="262"/>
      <c r="L44" s="262"/>
      <c r="M44" s="77"/>
      <c r="N44" s="77"/>
      <c r="O44" s="38"/>
      <c r="P44" s="77"/>
      <c r="Q44" s="77"/>
      <c r="R44" s="263"/>
      <c r="S44" s="38"/>
      <c r="T44" s="262"/>
      <c r="U44" s="77"/>
      <c r="V44" s="77"/>
      <c r="W44" s="93"/>
      <c r="X44" s="77"/>
      <c r="Y44" s="173"/>
      <c r="Z44" s="173"/>
      <c r="AA44" s="77"/>
      <c r="AB44" s="77"/>
      <c r="AC44" s="77"/>
      <c r="AD44" s="78" t="s">
        <v>583</v>
      </c>
      <c r="AE44" s="78">
        <v>84289</v>
      </c>
      <c r="AF44" s="37"/>
      <c r="AG44" s="37"/>
      <c r="AH44" s="78">
        <v>84309</v>
      </c>
      <c r="AI44" s="37"/>
      <c r="AJ44" s="37"/>
      <c r="AK44" s="78">
        <v>84329</v>
      </c>
      <c r="AL44" s="37"/>
      <c r="AM44" s="37"/>
      <c r="AN44" s="25">
        <v>84349</v>
      </c>
      <c r="AO44" s="37"/>
      <c r="AP44" s="37"/>
      <c r="AQ44" s="78">
        <v>84369</v>
      </c>
      <c r="AR44" s="37"/>
      <c r="AS44" s="37"/>
      <c r="AT44" s="78">
        <v>79139</v>
      </c>
      <c r="AU44" s="37"/>
      <c r="AV44" s="37"/>
      <c r="AW44" s="25">
        <v>116119</v>
      </c>
      <c r="AX44" s="37"/>
      <c r="AY44" s="37"/>
      <c r="AZ44" s="25">
        <v>110429</v>
      </c>
      <c r="BA44" s="37"/>
      <c r="BB44" s="37"/>
      <c r="BC44" s="25"/>
      <c r="BD44" s="37"/>
      <c r="BE44" s="37"/>
      <c r="BF44" s="25"/>
      <c r="BG44" s="37"/>
      <c r="BH44" s="37"/>
      <c r="BI44" s="25"/>
      <c r="BJ44" s="37"/>
      <c r="BK44" s="37"/>
      <c r="BL44" s="25"/>
      <c r="BM44" s="37"/>
      <c r="BN44" s="37"/>
    </row>
    <row r="45" spans="1:66" x14ac:dyDescent="0.2">
      <c r="A45" s="29" t="s">
        <v>24</v>
      </c>
      <c r="B45" s="29" t="s">
        <v>25</v>
      </c>
      <c r="C45" s="29">
        <f>'À renseigner'!$I$13</f>
        <v>0</v>
      </c>
      <c r="D45" s="76"/>
      <c r="E45" s="77"/>
      <c r="F45" s="77"/>
      <c r="G45" s="77"/>
      <c r="H45" s="77"/>
      <c r="I45" s="261"/>
      <c r="J45" s="262"/>
      <c r="K45" s="262"/>
      <c r="L45" s="262"/>
      <c r="M45" s="77"/>
      <c r="N45" s="77"/>
      <c r="O45" s="38"/>
      <c r="P45" s="77"/>
      <c r="Q45" s="77"/>
      <c r="R45" s="263"/>
      <c r="S45" s="38"/>
      <c r="T45" s="262"/>
      <c r="U45" s="77"/>
      <c r="V45" s="77"/>
      <c r="W45" s="93"/>
      <c r="X45" s="77"/>
      <c r="Y45" s="173"/>
      <c r="Z45" s="173"/>
      <c r="AA45" s="77"/>
      <c r="AB45" s="77"/>
      <c r="AC45" s="77"/>
      <c r="AD45" s="78" t="s">
        <v>583</v>
      </c>
      <c r="AE45" s="78">
        <v>84289</v>
      </c>
      <c r="AF45" s="37"/>
      <c r="AG45" s="37"/>
      <c r="AH45" s="78">
        <v>84309</v>
      </c>
      <c r="AI45" s="37"/>
      <c r="AJ45" s="37"/>
      <c r="AK45" s="78">
        <v>84329</v>
      </c>
      <c r="AL45" s="37"/>
      <c r="AM45" s="37"/>
      <c r="AN45" s="25">
        <v>84349</v>
      </c>
      <c r="AO45" s="37"/>
      <c r="AP45" s="37"/>
      <c r="AQ45" s="78">
        <v>84369</v>
      </c>
      <c r="AR45" s="37"/>
      <c r="AS45" s="37"/>
      <c r="AT45" s="78">
        <v>79139</v>
      </c>
      <c r="AU45" s="37"/>
      <c r="AV45" s="37"/>
      <c r="AW45" s="25">
        <v>116119</v>
      </c>
      <c r="AX45" s="37"/>
      <c r="AY45" s="37"/>
      <c r="AZ45" s="25">
        <v>110429</v>
      </c>
      <c r="BA45" s="37"/>
      <c r="BB45" s="37"/>
      <c r="BC45" s="25"/>
      <c r="BD45" s="37"/>
      <c r="BE45" s="37"/>
      <c r="BF45" s="25"/>
      <c r="BG45" s="37"/>
      <c r="BH45" s="37"/>
      <c r="BI45" s="25"/>
      <c r="BJ45" s="37"/>
      <c r="BK45" s="37"/>
      <c r="BL45" s="25"/>
      <c r="BM45" s="37"/>
      <c r="BN45" s="37"/>
    </row>
    <row r="46" spans="1:66" x14ac:dyDescent="0.2">
      <c r="A46" s="29" t="s">
        <v>24</v>
      </c>
      <c r="B46" s="29" t="s">
        <v>25</v>
      </c>
      <c r="C46" s="29">
        <f>'À renseigner'!$I$13</f>
        <v>0</v>
      </c>
      <c r="D46" s="76"/>
      <c r="E46" s="77"/>
      <c r="F46" s="77"/>
      <c r="G46" s="77"/>
      <c r="H46" s="77"/>
      <c r="I46" s="261"/>
      <c r="J46" s="262"/>
      <c r="K46" s="262"/>
      <c r="L46" s="262"/>
      <c r="M46" s="77"/>
      <c r="N46" s="77"/>
      <c r="O46" s="38"/>
      <c r="P46" s="77"/>
      <c r="Q46" s="77"/>
      <c r="R46" s="263"/>
      <c r="S46" s="38"/>
      <c r="T46" s="262"/>
      <c r="U46" s="77"/>
      <c r="V46" s="77"/>
      <c r="W46" s="93"/>
      <c r="X46" s="77"/>
      <c r="Y46" s="173"/>
      <c r="Z46" s="173"/>
      <c r="AA46" s="77"/>
      <c r="AB46" s="77"/>
      <c r="AC46" s="77"/>
      <c r="AD46" s="78" t="s">
        <v>583</v>
      </c>
      <c r="AE46" s="78">
        <v>84289</v>
      </c>
      <c r="AF46" s="37"/>
      <c r="AG46" s="37"/>
      <c r="AH46" s="78">
        <v>84309</v>
      </c>
      <c r="AI46" s="37"/>
      <c r="AJ46" s="37"/>
      <c r="AK46" s="78">
        <v>84329</v>
      </c>
      <c r="AL46" s="37"/>
      <c r="AM46" s="37"/>
      <c r="AN46" s="25">
        <v>84349</v>
      </c>
      <c r="AO46" s="37"/>
      <c r="AP46" s="37"/>
      <c r="AQ46" s="78">
        <v>84369</v>
      </c>
      <c r="AR46" s="37"/>
      <c r="AS46" s="37"/>
      <c r="AT46" s="78">
        <v>79139</v>
      </c>
      <c r="AU46" s="37"/>
      <c r="AV46" s="37"/>
      <c r="AW46" s="25">
        <v>116119</v>
      </c>
      <c r="AX46" s="37"/>
      <c r="AY46" s="37"/>
      <c r="AZ46" s="25">
        <v>110429</v>
      </c>
      <c r="BA46" s="37"/>
      <c r="BB46" s="37"/>
      <c r="BC46" s="25"/>
      <c r="BD46" s="37"/>
      <c r="BE46" s="37"/>
      <c r="BF46" s="25"/>
      <c r="BG46" s="37"/>
      <c r="BH46" s="37"/>
      <c r="BI46" s="25"/>
      <c r="BJ46" s="37"/>
      <c r="BK46" s="37"/>
      <c r="BL46" s="25"/>
      <c r="BM46" s="37"/>
      <c r="BN46" s="37"/>
    </row>
    <row r="47" spans="1:66" x14ac:dyDescent="0.2">
      <c r="A47" s="29" t="s">
        <v>24</v>
      </c>
      <c r="B47" s="29" t="s">
        <v>25</v>
      </c>
      <c r="C47" s="29">
        <f>'À renseigner'!$I$13</f>
        <v>0</v>
      </c>
      <c r="D47" s="76"/>
      <c r="E47" s="77"/>
      <c r="F47" s="77"/>
      <c r="G47" s="77"/>
      <c r="H47" s="77"/>
      <c r="I47" s="261"/>
      <c r="J47" s="262"/>
      <c r="K47" s="262"/>
      <c r="L47" s="262"/>
      <c r="M47" s="77"/>
      <c r="N47" s="77"/>
      <c r="O47" s="38"/>
      <c r="P47" s="77"/>
      <c r="Q47" s="77"/>
      <c r="R47" s="263"/>
      <c r="S47" s="38"/>
      <c r="T47" s="262"/>
      <c r="U47" s="77"/>
      <c r="V47" s="77"/>
      <c r="W47" s="93"/>
      <c r="X47" s="77"/>
      <c r="Y47" s="173"/>
      <c r="Z47" s="173"/>
      <c r="AA47" s="77"/>
      <c r="AB47" s="77"/>
      <c r="AC47" s="77"/>
      <c r="AD47" s="78" t="s">
        <v>583</v>
      </c>
      <c r="AE47" s="78">
        <v>84289</v>
      </c>
      <c r="AF47" s="37"/>
      <c r="AG47" s="37"/>
      <c r="AH47" s="78">
        <v>84309</v>
      </c>
      <c r="AI47" s="37"/>
      <c r="AJ47" s="37"/>
      <c r="AK47" s="78">
        <v>84329</v>
      </c>
      <c r="AL47" s="37"/>
      <c r="AM47" s="37"/>
      <c r="AN47" s="25">
        <v>84349</v>
      </c>
      <c r="AO47" s="37"/>
      <c r="AP47" s="37"/>
      <c r="AQ47" s="78">
        <v>84369</v>
      </c>
      <c r="AR47" s="37"/>
      <c r="AS47" s="37"/>
      <c r="AT47" s="78">
        <v>79139</v>
      </c>
      <c r="AU47" s="37"/>
      <c r="AV47" s="37"/>
      <c r="AW47" s="25">
        <v>116119</v>
      </c>
      <c r="AX47" s="37"/>
      <c r="AY47" s="37"/>
      <c r="AZ47" s="25">
        <v>110429</v>
      </c>
      <c r="BA47" s="37"/>
      <c r="BB47" s="37"/>
      <c r="BC47" s="25"/>
      <c r="BD47" s="37"/>
      <c r="BE47" s="37"/>
      <c r="BF47" s="25"/>
      <c r="BG47" s="37"/>
      <c r="BH47" s="37"/>
      <c r="BI47" s="25"/>
      <c r="BJ47" s="37"/>
      <c r="BK47" s="37"/>
      <c r="BL47" s="25"/>
      <c r="BM47" s="37"/>
      <c r="BN47" s="37"/>
    </row>
    <row r="48" spans="1:66" x14ac:dyDescent="0.2">
      <c r="A48" s="29" t="s">
        <v>24</v>
      </c>
      <c r="B48" s="29" t="s">
        <v>25</v>
      </c>
      <c r="C48" s="29">
        <f>'À renseigner'!$I$13</f>
        <v>0</v>
      </c>
      <c r="D48" s="76"/>
      <c r="E48" s="77"/>
      <c r="F48" s="77"/>
      <c r="G48" s="77"/>
      <c r="H48" s="77"/>
      <c r="I48" s="261"/>
      <c r="J48" s="262"/>
      <c r="K48" s="262"/>
      <c r="L48" s="262"/>
      <c r="M48" s="77"/>
      <c r="N48" s="77"/>
      <c r="O48" s="38"/>
      <c r="P48" s="77"/>
      <c r="Q48" s="77"/>
      <c r="R48" s="263"/>
      <c r="S48" s="38"/>
      <c r="T48" s="262"/>
      <c r="U48" s="77"/>
      <c r="V48" s="77"/>
      <c r="W48" s="93"/>
      <c r="X48" s="77"/>
      <c r="Y48" s="173"/>
      <c r="Z48" s="173"/>
      <c r="AA48" s="77"/>
      <c r="AB48" s="77"/>
      <c r="AC48" s="77"/>
      <c r="AD48" s="78" t="s">
        <v>583</v>
      </c>
      <c r="AE48" s="78">
        <v>84289</v>
      </c>
      <c r="AF48" s="37"/>
      <c r="AG48" s="37"/>
      <c r="AH48" s="78">
        <v>84309</v>
      </c>
      <c r="AI48" s="37"/>
      <c r="AJ48" s="37"/>
      <c r="AK48" s="78">
        <v>84329</v>
      </c>
      <c r="AL48" s="37"/>
      <c r="AM48" s="37"/>
      <c r="AN48" s="25">
        <v>84349</v>
      </c>
      <c r="AO48" s="37"/>
      <c r="AP48" s="37"/>
      <c r="AQ48" s="78">
        <v>84369</v>
      </c>
      <c r="AR48" s="37"/>
      <c r="AS48" s="37"/>
      <c r="AT48" s="78">
        <v>79139</v>
      </c>
      <c r="AU48" s="37"/>
      <c r="AV48" s="37"/>
      <c r="AW48" s="25">
        <v>116119</v>
      </c>
      <c r="AX48" s="37"/>
      <c r="AY48" s="37"/>
      <c r="AZ48" s="25">
        <v>110429</v>
      </c>
      <c r="BA48" s="37"/>
      <c r="BB48" s="37"/>
      <c r="BC48" s="25"/>
      <c r="BD48" s="37"/>
      <c r="BE48" s="37"/>
      <c r="BF48" s="25"/>
      <c r="BG48" s="37"/>
      <c r="BH48" s="37"/>
      <c r="BI48" s="25"/>
      <c r="BJ48" s="37"/>
      <c r="BK48" s="37"/>
      <c r="BL48" s="25"/>
      <c r="BM48" s="37"/>
      <c r="BN48" s="37"/>
    </row>
    <row r="49" spans="1:66" x14ac:dyDescent="0.2">
      <c r="A49" s="29" t="s">
        <v>24</v>
      </c>
      <c r="B49" s="29" t="s">
        <v>25</v>
      </c>
      <c r="C49" s="29">
        <f>'À renseigner'!$I$13</f>
        <v>0</v>
      </c>
      <c r="D49" s="76"/>
      <c r="E49" s="77"/>
      <c r="F49" s="77"/>
      <c r="G49" s="77"/>
      <c r="H49" s="77"/>
      <c r="I49" s="261"/>
      <c r="J49" s="262"/>
      <c r="K49" s="262"/>
      <c r="L49" s="262"/>
      <c r="M49" s="77"/>
      <c r="N49" s="77"/>
      <c r="O49" s="38"/>
      <c r="P49" s="77"/>
      <c r="Q49" s="77"/>
      <c r="R49" s="263"/>
      <c r="S49" s="38"/>
      <c r="T49" s="262"/>
      <c r="U49" s="77"/>
      <c r="V49" s="77"/>
      <c r="W49" s="93"/>
      <c r="X49" s="77"/>
      <c r="Y49" s="173"/>
      <c r="Z49" s="173"/>
      <c r="AA49" s="77"/>
      <c r="AB49" s="77"/>
      <c r="AC49" s="77"/>
      <c r="AD49" s="78" t="s">
        <v>583</v>
      </c>
      <c r="AE49" s="78">
        <v>84289</v>
      </c>
      <c r="AF49" s="37"/>
      <c r="AG49" s="37"/>
      <c r="AH49" s="78">
        <v>84309</v>
      </c>
      <c r="AI49" s="37"/>
      <c r="AJ49" s="37"/>
      <c r="AK49" s="78">
        <v>84329</v>
      </c>
      <c r="AL49" s="37"/>
      <c r="AM49" s="37"/>
      <c r="AN49" s="25">
        <v>84349</v>
      </c>
      <c r="AO49" s="37"/>
      <c r="AP49" s="37"/>
      <c r="AQ49" s="78">
        <v>84369</v>
      </c>
      <c r="AR49" s="37"/>
      <c r="AS49" s="37"/>
      <c r="AT49" s="78">
        <v>79139</v>
      </c>
      <c r="AU49" s="37"/>
      <c r="AV49" s="37"/>
      <c r="AW49" s="25">
        <v>116119</v>
      </c>
      <c r="AX49" s="37"/>
      <c r="AY49" s="37"/>
      <c r="AZ49" s="25">
        <v>110429</v>
      </c>
      <c r="BA49" s="37"/>
      <c r="BB49" s="37"/>
      <c r="BC49" s="25"/>
      <c r="BD49" s="37"/>
      <c r="BE49" s="37"/>
      <c r="BF49" s="25"/>
      <c r="BG49" s="37"/>
      <c r="BH49" s="37"/>
      <c r="BI49" s="25"/>
      <c r="BJ49" s="37"/>
      <c r="BK49" s="37"/>
      <c r="BL49" s="25"/>
      <c r="BM49" s="37"/>
      <c r="BN49" s="37"/>
    </row>
    <row r="50" spans="1:66" x14ac:dyDescent="0.2">
      <c r="A50" s="29" t="s">
        <v>24</v>
      </c>
      <c r="B50" s="29" t="s">
        <v>25</v>
      </c>
      <c r="C50" s="29">
        <f>'À renseigner'!$I$13</f>
        <v>0</v>
      </c>
      <c r="D50" s="76"/>
      <c r="E50" s="77"/>
      <c r="F50" s="77"/>
      <c r="G50" s="77"/>
      <c r="H50" s="77"/>
      <c r="I50" s="261"/>
      <c r="J50" s="262"/>
      <c r="K50" s="262"/>
      <c r="L50" s="262"/>
      <c r="M50" s="77"/>
      <c r="N50" s="77"/>
      <c r="O50" s="38"/>
      <c r="P50" s="77"/>
      <c r="Q50" s="77"/>
      <c r="R50" s="263"/>
      <c r="S50" s="38"/>
      <c r="T50" s="262"/>
      <c r="U50" s="77"/>
      <c r="V50" s="77"/>
      <c r="W50" s="93"/>
      <c r="X50" s="77"/>
      <c r="Y50" s="173"/>
      <c r="Z50" s="173"/>
      <c r="AA50" s="77"/>
      <c r="AB50" s="77"/>
      <c r="AC50" s="77"/>
      <c r="AD50" s="78" t="s">
        <v>583</v>
      </c>
      <c r="AE50" s="78">
        <v>84289</v>
      </c>
      <c r="AF50" s="37"/>
      <c r="AG50" s="37"/>
      <c r="AH50" s="78">
        <v>84309</v>
      </c>
      <c r="AI50" s="37"/>
      <c r="AJ50" s="37"/>
      <c r="AK50" s="78">
        <v>84329</v>
      </c>
      <c r="AL50" s="37"/>
      <c r="AM50" s="37"/>
      <c r="AN50" s="25">
        <v>84349</v>
      </c>
      <c r="AO50" s="37"/>
      <c r="AP50" s="37"/>
      <c r="AQ50" s="78">
        <v>84369</v>
      </c>
      <c r="AR50" s="37"/>
      <c r="AS50" s="37"/>
      <c r="AT50" s="78">
        <v>79139</v>
      </c>
      <c r="AU50" s="37"/>
      <c r="AV50" s="37"/>
      <c r="AW50" s="25">
        <v>116119</v>
      </c>
      <c r="AX50" s="37"/>
      <c r="AY50" s="37"/>
      <c r="AZ50" s="25">
        <v>110429</v>
      </c>
      <c r="BA50" s="37"/>
      <c r="BB50" s="37"/>
      <c r="BC50" s="25"/>
      <c r="BD50" s="37"/>
      <c r="BE50" s="37"/>
      <c r="BF50" s="25"/>
      <c r="BG50" s="37"/>
      <c r="BH50" s="37"/>
      <c r="BI50" s="25"/>
      <c r="BJ50" s="37"/>
      <c r="BK50" s="37"/>
      <c r="BL50" s="25"/>
      <c r="BM50" s="37"/>
      <c r="BN50" s="37"/>
    </row>
    <row r="51" spans="1:66" x14ac:dyDescent="0.2">
      <c r="A51" s="29" t="s">
        <v>24</v>
      </c>
      <c r="B51" s="29" t="s">
        <v>25</v>
      </c>
      <c r="C51" s="29">
        <f>'À renseigner'!$I$13</f>
        <v>0</v>
      </c>
      <c r="D51" s="76"/>
      <c r="E51" s="77"/>
      <c r="F51" s="77"/>
      <c r="G51" s="77"/>
      <c r="H51" s="77"/>
      <c r="I51" s="261"/>
      <c r="J51" s="262"/>
      <c r="K51" s="262"/>
      <c r="L51" s="262"/>
      <c r="M51" s="77"/>
      <c r="N51" s="77"/>
      <c r="O51" s="38"/>
      <c r="P51" s="77"/>
      <c r="Q51" s="77"/>
      <c r="R51" s="263"/>
      <c r="S51" s="38"/>
      <c r="T51" s="262"/>
      <c r="U51" s="77"/>
      <c r="V51" s="77"/>
      <c r="W51" s="93"/>
      <c r="X51" s="77"/>
      <c r="Y51" s="173"/>
      <c r="Z51" s="173"/>
      <c r="AA51" s="77"/>
      <c r="AB51" s="77"/>
      <c r="AC51" s="77"/>
      <c r="AD51" s="78" t="s">
        <v>583</v>
      </c>
      <c r="AE51" s="78">
        <v>84289</v>
      </c>
      <c r="AF51" s="37"/>
      <c r="AG51" s="37"/>
      <c r="AH51" s="78">
        <v>84309</v>
      </c>
      <c r="AI51" s="37"/>
      <c r="AJ51" s="37"/>
      <c r="AK51" s="78">
        <v>84329</v>
      </c>
      <c r="AL51" s="37"/>
      <c r="AM51" s="37"/>
      <c r="AN51" s="25">
        <v>84349</v>
      </c>
      <c r="AO51" s="37"/>
      <c r="AP51" s="37"/>
      <c r="AQ51" s="78">
        <v>84369</v>
      </c>
      <c r="AR51" s="37"/>
      <c r="AS51" s="37"/>
      <c r="AT51" s="78">
        <v>79139</v>
      </c>
      <c r="AU51" s="37"/>
      <c r="AV51" s="37"/>
      <c r="AW51" s="25">
        <v>116119</v>
      </c>
      <c r="AX51" s="37"/>
      <c r="AY51" s="37"/>
      <c r="AZ51" s="25">
        <v>110429</v>
      </c>
      <c r="BA51" s="37"/>
      <c r="BB51" s="37"/>
      <c r="BC51" s="25"/>
      <c r="BD51" s="37"/>
      <c r="BE51" s="37"/>
      <c r="BF51" s="25"/>
      <c r="BG51" s="37"/>
      <c r="BH51" s="37"/>
      <c r="BI51" s="25"/>
      <c r="BJ51" s="37"/>
      <c r="BK51" s="37"/>
      <c r="BL51" s="25"/>
      <c r="BM51" s="37"/>
      <c r="BN51" s="37"/>
    </row>
    <row r="52" spans="1:66" x14ac:dyDescent="0.2">
      <c r="A52" s="29" t="s">
        <v>24</v>
      </c>
      <c r="B52" s="29" t="s">
        <v>25</v>
      </c>
      <c r="C52" s="29">
        <f>'À renseigner'!$I$13</f>
        <v>0</v>
      </c>
      <c r="D52" s="76"/>
      <c r="E52" s="77"/>
      <c r="F52" s="77"/>
      <c r="G52" s="77"/>
      <c r="H52" s="77"/>
      <c r="I52" s="261"/>
      <c r="J52" s="262"/>
      <c r="K52" s="262"/>
      <c r="L52" s="262"/>
      <c r="M52" s="77"/>
      <c r="N52" s="77"/>
      <c r="O52" s="38"/>
      <c r="P52" s="77"/>
      <c r="Q52" s="77"/>
      <c r="R52" s="263"/>
      <c r="S52" s="38"/>
      <c r="T52" s="262"/>
      <c r="U52" s="77"/>
      <c r="V52" s="77"/>
      <c r="W52" s="93"/>
      <c r="X52" s="77"/>
      <c r="Y52" s="173"/>
      <c r="Z52" s="173"/>
      <c r="AA52" s="77"/>
      <c r="AB52" s="77"/>
      <c r="AC52" s="77"/>
      <c r="AD52" s="78" t="s">
        <v>583</v>
      </c>
      <c r="AE52" s="78">
        <v>84289</v>
      </c>
      <c r="AF52" s="37"/>
      <c r="AG52" s="37"/>
      <c r="AH52" s="78">
        <v>84309</v>
      </c>
      <c r="AI52" s="37"/>
      <c r="AJ52" s="37"/>
      <c r="AK52" s="78">
        <v>84329</v>
      </c>
      <c r="AL52" s="37"/>
      <c r="AM52" s="37"/>
      <c r="AN52" s="25">
        <v>84349</v>
      </c>
      <c r="AO52" s="37"/>
      <c r="AP52" s="37"/>
      <c r="AQ52" s="78">
        <v>84369</v>
      </c>
      <c r="AR52" s="37"/>
      <c r="AS52" s="37"/>
      <c r="AT52" s="78">
        <v>79139</v>
      </c>
      <c r="AU52" s="37"/>
      <c r="AV52" s="37"/>
      <c r="AW52" s="25">
        <v>116119</v>
      </c>
      <c r="AX52" s="37"/>
      <c r="AY52" s="37"/>
      <c r="AZ52" s="25">
        <v>110429</v>
      </c>
      <c r="BA52" s="37"/>
      <c r="BB52" s="37"/>
      <c r="BC52" s="25"/>
      <c r="BD52" s="37"/>
      <c r="BE52" s="37"/>
      <c r="BF52" s="25"/>
      <c r="BG52" s="37"/>
      <c r="BH52" s="37"/>
      <c r="BI52" s="25"/>
      <c r="BJ52" s="37"/>
      <c r="BK52" s="37"/>
      <c r="BL52" s="25"/>
      <c r="BM52" s="37"/>
      <c r="BN52" s="37"/>
    </row>
    <row r="53" spans="1:66" x14ac:dyDescent="0.2">
      <c r="A53" s="29" t="s">
        <v>24</v>
      </c>
      <c r="B53" s="29" t="s">
        <v>25</v>
      </c>
      <c r="C53" s="29">
        <f>'À renseigner'!$I$13</f>
        <v>0</v>
      </c>
      <c r="D53" s="76"/>
      <c r="E53" s="77"/>
      <c r="F53" s="77"/>
      <c r="G53" s="77"/>
      <c r="H53" s="77"/>
      <c r="I53" s="261"/>
      <c r="J53" s="262"/>
      <c r="K53" s="262"/>
      <c r="L53" s="262"/>
      <c r="M53" s="77"/>
      <c r="N53" s="77"/>
      <c r="O53" s="38"/>
      <c r="P53" s="77"/>
      <c r="Q53" s="77"/>
      <c r="R53" s="263"/>
      <c r="S53" s="38"/>
      <c r="T53" s="262"/>
      <c r="U53" s="77"/>
      <c r="V53" s="77"/>
      <c r="W53" s="93"/>
      <c r="X53" s="77"/>
      <c r="Y53" s="173"/>
      <c r="Z53" s="173"/>
      <c r="AA53" s="77"/>
      <c r="AB53" s="77"/>
      <c r="AC53" s="77"/>
      <c r="AD53" s="78" t="s">
        <v>583</v>
      </c>
      <c r="AE53" s="78">
        <v>84289</v>
      </c>
      <c r="AF53" s="37"/>
      <c r="AG53" s="37"/>
      <c r="AH53" s="78">
        <v>84309</v>
      </c>
      <c r="AI53" s="37"/>
      <c r="AJ53" s="37"/>
      <c r="AK53" s="78">
        <v>84329</v>
      </c>
      <c r="AL53" s="37"/>
      <c r="AM53" s="37"/>
      <c r="AN53" s="25">
        <v>84349</v>
      </c>
      <c r="AO53" s="37"/>
      <c r="AP53" s="37"/>
      <c r="AQ53" s="78">
        <v>84369</v>
      </c>
      <c r="AR53" s="37"/>
      <c r="AS53" s="37"/>
      <c r="AT53" s="78">
        <v>79139</v>
      </c>
      <c r="AU53" s="37"/>
      <c r="AV53" s="37"/>
      <c r="AW53" s="25">
        <v>116119</v>
      </c>
      <c r="AX53" s="37"/>
      <c r="AY53" s="37"/>
      <c r="AZ53" s="25">
        <v>110429</v>
      </c>
      <c r="BA53" s="37"/>
      <c r="BB53" s="37"/>
      <c r="BC53" s="25"/>
      <c r="BD53" s="37"/>
      <c r="BE53" s="37"/>
      <c r="BF53" s="25"/>
      <c r="BG53" s="37"/>
      <c r="BH53" s="37"/>
      <c r="BI53" s="25"/>
      <c r="BJ53" s="37"/>
      <c r="BK53" s="37"/>
      <c r="BL53" s="25"/>
      <c r="BM53" s="37"/>
      <c r="BN53" s="37"/>
    </row>
    <row r="54" spans="1:66" x14ac:dyDescent="0.2">
      <c r="A54" s="29" t="s">
        <v>24</v>
      </c>
      <c r="B54" s="29" t="s">
        <v>25</v>
      </c>
      <c r="C54" s="29">
        <f>'À renseigner'!$I$13</f>
        <v>0</v>
      </c>
      <c r="D54" s="76"/>
      <c r="E54" s="77"/>
      <c r="F54" s="77"/>
      <c r="G54" s="77"/>
      <c r="H54" s="77"/>
      <c r="I54" s="261"/>
      <c r="J54" s="262"/>
      <c r="K54" s="262"/>
      <c r="L54" s="262"/>
      <c r="M54" s="77"/>
      <c r="N54" s="77"/>
      <c r="O54" s="38"/>
      <c r="P54" s="77"/>
      <c r="Q54" s="77"/>
      <c r="R54" s="263"/>
      <c r="S54" s="38"/>
      <c r="T54" s="262"/>
      <c r="U54" s="77"/>
      <c r="V54" s="77"/>
      <c r="W54" s="93"/>
      <c r="X54" s="77"/>
      <c r="Y54" s="173"/>
      <c r="Z54" s="173"/>
      <c r="AA54" s="77"/>
      <c r="AB54" s="77"/>
      <c r="AC54" s="77"/>
      <c r="AD54" s="78" t="s">
        <v>583</v>
      </c>
      <c r="AE54" s="78">
        <v>84289</v>
      </c>
      <c r="AF54" s="37"/>
      <c r="AG54" s="37"/>
      <c r="AH54" s="78">
        <v>84309</v>
      </c>
      <c r="AI54" s="37"/>
      <c r="AJ54" s="37"/>
      <c r="AK54" s="78">
        <v>84329</v>
      </c>
      <c r="AL54" s="37"/>
      <c r="AM54" s="37"/>
      <c r="AN54" s="25">
        <v>84349</v>
      </c>
      <c r="AO54" s="37"/>
      <c r="AP54" s="37"/>
      <c r="AQ54" s="78">
        <v>84369</v>
      </c>
      <c r="AR54" s="37"/>
      <c r="AS54" s="37"/>
      <c r="AT54" s="78">
        <v>79139</v>
      </c>
      <c r="AU54" s="37"/>
      <c r="AV54" s="37"/>
      <c r="AW54" s="25">
        <v>116119</v>
      </c>
      <c r="AX54" s="37"/>
      <c r="AY54" s="37"/>
      <c r="AZ54" s="25">
        <v>110429</v>
      </c>
      <c r="BA54" s="37"/>
      <c r="BB54" s="37"/>
      <c r="BC54" s="25"/>
      <c r="BD54" s="37"/>
      <c r="BE54" s="37"/>
      <c r="BF54" s="25"/>
      <c r="BG54" s="37"/>
      <c r="BH54" s="37"/>
      <c r="BI54" s="25"/>
      <c r="BJ54" s="37"/>
      <c r="BK54" s="37"/>
      <c r="BL54" s="25"/>
      <c r="BM54" s="37"/>
      <c r="BN54" s="37"/>
    </row>
    <row r="55" spans="1:66" x14ac:dyDescent="0.2">
      <c r="A55" s="29" t="s">
        <v>24</v>
      </c>
      <c r="B55" s="29" t="s">
        <v>25</v>
      </c>
      <c r="C55" s="29">
        <f>'À renseigner'!$I$13</f>
        <v>0</v>
      </c>
      <c r="D55" s="76"/>
      <c r="E55" s="77"/>
      <c r="F55" s="77"/>
      <c r="G55" s="77"/>
      <c r="H55" s="77"/>
      <c r="I55" s="261"/>
      <c r="J55" s="262"/>
      <c r="K55" s="262"/>
      <c r="L55" s="262"/>
      <c r="M55" s="77"/>
      <c r="N55" s="77"/>
      <c r="O55" s="38"/>
      <c r="P55" s="77"/>
      <c r="Q55" s="77"/>
      <c r="R55" s="263"/>
      <c r="S55" s="38"/>
      <c r="T55" s="262"/>
      <c r="U55" s="77"/>
      <c r="V55" s="77"/>
      <c r="W55" s="93"/>
      <c r="X55" s="77"/>
      <c r="Y55" s="173"/>
      <c r="Z55" s="173"/>
      <c r="AA55" s="77"/>
      <c r="AB55" s="77"/>
      <c r="AC55" s="77"/>
      <c r="AD55" s="78" t="s">
        <v>583</v>
      </c>
      <c r="AE55" s="78">
        <v>84289</v>
      </c>
      <c r="AF55" s="37"/>
      <c r="AG55" s="37"/>
      <c r="AH55" s="78">
        <v>84309</v>
      </c>
      <c r="AI55" s="37"/>
      <c r="AJ55" s="37"/>
      <c r="AK55" s="78">
        <v>84329</v>
      </c>
      <c r="AL55" s="37"/>
      <c r="AM55" s="37"/>
      <c r="AN55" s="25">
        <v>84349</v>
      </c>
      <c r="AO55" s="37"/>
      <c r="AP55" s="37"/>
      <c r="AQ55" s="78">
        <v>84369</v>
      </c>
      <c r="AR55" s="37"/>
      <c r="AS55" s="37"/>
      <c r="AT55" s="78">
        <v>79139</v>
      </c>
      <c r="AU55" s="37"/>
      <c r="AV55" s="37"/>
      <c r="AW55" s="25">
        <v>116119</v>
      </c>
      <c r="AX55" s="37"/>
      <c r="AY55" s="37"/>
      <c r="AZ55" s="25">
        <v>110429</v>
      </c>
      <c r="BA55" s="37"/>
      <c r="BB55" s="37"/>
      <c r="BC55" s="25"/>
      <c r="BD55" s="37"/>
      <c r="BE55" s="37"/>
      <c r="BF55" s="25"/>
      <c r="BG55" s="37"/>
      <c r="BH55" s="37"/>
      <c r="BI55" s="25"/>
      <c r="BJ55" s="37"/>
      <c r="BK55" s="37"/>
      <c r="BL55" s="25"/>
      <c r="BM55" s="37"/>
      <c r="BN55" s="37"/>
    </row>
    <row r="56" spans="1:66" x14ac:dyDescent="0.2">
      <c r="A56" s="29" t="s">
        <v>24</v>
      </c>
      <c r="B56" s="29" t="s">
        <v>25</v>
      </c>
      <c r="C56" s="29">
        <f>'À renseigner'!$I$13</f>
        <v>0</v>
      </c>
      <c r="D56" s="76"/>
      <c r="E56" s="77"/>
      <c r="F56" s="77"/>
      <c r="G56" s="77"/>
      <c r="H56" s="77"/>
      <c r="I56" s="261"/>
      <c r="J56" s="262"/>
      <c r="K56" s="262"/>
      <c r="L56" s="262"/>
      <c r="M56" s="77"/>
      <c r="N56" s="77"/>
      <c r="O56" s="38"/>
      <c r="P56" s="77"/>
      <c r="Q56" s="77"/>
      <c r="R56" s="263"/>
      <c r="S56" s="38"/>
      <c r="T56" s="262"/>
      <c r="U56" s="77"/>
      <c r="V56" s="77"/>
      <c r="W56" s="93"/>
      <c r="X56" s="77"/>
      <c r="Y56" s="173"/>
      <c r="Z56" s="173"/>
      <c r="AA56" s="77"/>
      <c r="AB56" s="77"/>
      <c r="AC56" s="77"/>
      <c r="AD56" s="78" t="s">
        <v>583</v>
      </c>
      <c r="AE56" s="78">
        <v>84289</v>
      </c>
      <c r="AF56" s="37"/>
      <c r="AG56" s="37"/>
      <c r="AH56" s="78">
        <v>84309</v>
      </c>
      <c r="AI56" s="37"/>
      <c r="AJ56" s="37"/>
      <c r="AK56" s="78">
        <v>84329</v>
      </c>
      <c r="AL56" s="37"/>
      <c r="AM56" s="37"/>
      <c r="AN56" s="25">
        <v>84349</v>
      </c>
      <c r="AO56" s="37"/>
      <c r="AP56" s="37"/>
      <c r="AQ56" s="78">
        <v>84369</v>
      </c>
      <c r="AR56" s="37"/>
      <c r="AS56" s="37"/>
      <c r="AT56" s="78">
        <v>79139</v>
      </c>
      <c r="AU56" s="37"/>
      <c r="AV56" s="37"/>
      <c r="AW56" s="25">
        <v>116119</v>
      </c>
      <c r="AX56" s="37"/>
      <c r="AY56" s="37"/>
      <c r="AZ56" s="25">
        <v>110429</v>
      </c>
      <c r="BA56" s="37"/>
      <c r="BB56" s="37"/>
      <c r="BC56" s="25"/>
      <c r="BD56" s="37"/>
      <c r="BE56" s="37"/>
      <c r="BF56" s="25"/>
      <c r="BG56" s="37"/>
      <c r="BH56" s="37"/>
      <c r="BI56" s="25"/>
      <c r="BJ56" s="37"/>
      <c r="BK56" s="37"/>
      <c r="BL56" s="25"/>
      <c r="BM56" s="37"/>
      <c r="BN56" s="37"/>
    </row>
    <row r="57" spans="1:66" x14ac:dyDescent="0.2">
      <c r="A57" s="29" t="s">
        <v>24</v>
      </c>
      <c r="B57" s="29" t="s">
        <v>25</v>
      </c>
      <c r="C57" s="29">
        <f>'À renseigner'!$I$13</f>
        <v>0</v>
      </c>
      <c r="D57" s="76"/>
      <c r="E57" s="77"/>
      <c r="F57" s="77"/>
      <c r="G57" s="77"/>
      <c r="H57" s="77"/>
      <c r="I57" s="261"/>
      <c r="J57" s="262"/>
      <c r="K57" s="262"/>
      <c r="L57" s="262"/>
      <c r="M57" s="77"/>
      <c r="N57" s="77"/>
      <c r="O57" s="38"/>
      <c r="P57" s="77"/>
      <c r="Q57" s="77"/>
      <c r="R57" s="263"/>
      <c r="S57" s="38"/>
      <c r="T57" s="262"/>
      <c r="U57" s="77"/>
      <c r="V57" s="77"/>
      <c r="W57" s="93"/>
      <c r="X57" s="77"/>
      <c r="Y57" s="173"/>
      <c r="Z57" s="173"/>
      <c r="AA57" s="77"/>
      <c r="AB57" s="77"/>
      <c r="AC57" s="77"/>
      <c r="AD57" s="78" t="s">
        <v>583</v>
      </c>
      <c r="AE57" s="78">
        <v>84289</v>
      </c>
      <c r="AF57" s="37"/>
      <c r="AG57" s="37"/>
      <c r="AH57" s="78">
        <v>84309</v>
      </c>
      <c r="AI57" s="37"/>
      <c r="AJ57" s="37"/>
      <c r="AK57" s="78">
        <v>84329</v>
      </c>
      <c r="AL57" s="37"/>
      <c r="AM57" s="37"/>
      <c r="AN57" s="25">
        <v>84349</v>
      </c>
      <c r="AO57" s="37"/>
      <c r="AP57" s="37"/>
      <c r="AQ57" s="78">
        <v>84369</v>
      </c>
      <c r="AR57" s="37"/>
      <c r="AS57" s="37"/>
      <c r="AT57" s="78">
        <v>79139</v>
      </c>
      <c r="AU57" s="37"/>
      <c r="AV57" s="37"/>
      <c r="AW57" s="25">
        <v>116119</v>
      </c>
      <c r="AX57" s="37"/>
      <c r="AY57" s="37"/>
      <c r="AZ57" s="25">
        <v>110429</v>
      </c>
      <c r="BA57" s="37"/>
      <c r="BB57" s="37"/>
      <c r="BC57" s="25"/>
      <c r="BD57" s="37"/>
      <c r="BE57" s="37"/>
      <c r="BF57" s="25"/>
      <c r="BG57" s="37"/>
      <c r="BH57" s="37"/>
      <c r="BI57" s="25"/>
      <c r="BJ57" s="37"/>
      <c r="BK57" s="37"/>
      <c r="BL57" s="25"/>
      <c r="BM57" s="37"/>
      <c r="BN57" s="37"/>
    </row>
    <row r="58" spans="1:66" x14ac:dyDescent="0.2">
      <c r="A58" s="29" t="s">
        <v>24</v>
      </c>
      <c r="B58" s="29" t="s">
        <v>25</v>
      </c>
      <c r="C58" s="29">
        <f>'À renseigner'!$I$13</f>
        <v>0</v>
      </c>
      <c r="D58" s="76"/>
      <c r="E58" s="77"/>
      <c r="F58" s="77"/>
      <c r="G58" s="77"/>
      <c r="H58" s="77"/>
      <c r="I58" s="261"/>
      <c r="J58" s="262"/>
      <c r="K58" s="262"/>
      <c r="L58" s="262"/>
      <c r="M58" s="77"/>
      <c r="N58" s="77"/>
      <c r="O58" s="38"/>
      <c r="P58" s="77"/>
      <c r="Q58" s="77"/>
      <c r="R58" s="263"/>
      <c r="S58" s="38"/>
      <c r="T58" s="262"/>
      <c r="U58" s="77"/>
      <c r="V58" s="77"/>
      <c r="W58" s="93"/>
      <c r="X58" s="77"/>
      <c r="Y58" s="173"/>
      <c r="Z58" s="173"/>
      <c r="AA58" s="77"/>
      <c r="AB58" s="77"/>
      <c r="AC58" s="77"/>
      <c r="AD58" s="78" t="s">
        <v>583</v>
      </c>
      <c r="AE58" s="78">
        <v>84289</v>
      </c>
      <c r="AF58" s="37"/>
      <c r="AG58" s="37"/>
      <c r="AH58" s="78">
        <v>84309</v>
      </c>
      <c r="AI58" s="37"/>
      <c r="AJ58" s="37"/>
      <c r="AK58" s="78">
        <v>84329</v>
      </c>
      <c r="AL58" s="37"/>
      <c r="AM58" s="37"/>
      <c r="AN58" s="25">
        <v>84349</v>
      </c>
      <c r="AO58" s="37"/>
      <c r="AP58" s="37"/>
      <c r="AQ58" s="78">
        <v>84369</v>
      </c>
      <c r="AR58" s="37"/>
      <c r="AS58" s="37"/>
      <c r="AT58" s="78">
        <v>79139</v>
      </c>
      <c r="AU58" s="37"/>
      <c r="AV58" s="37"/>
      <c r="AW58" s="25">
        <v>116119</v>
      </c>
      <c r="AX58" s="37"/>
      <c r="AY58" s="37"/>
      <c r="AZ58" s="25">
        <v>110429</v>
      </c>
      <c r="BA58" s="37"/>
      <c r="BB58" s="37"/>
      <c r="BC58" s="25"/>
      <c r="BD58" s="37"/>
      <c r="BE58" s="37"/>
      <c r="BF58" s="25"/>
      <c r="BG58" s="37"/>
      <c r="BH58" s="37"/>
      <c r="BI58" s="25"/>
      <c r="BJ58" s="37"/>
      <c r="BK58" s="37"/>
      <c r="BL58" s="25"/>
      <c r="BM58" s="37"/>
      <c r="BN58" s="37"/>
    </row>
    <row r="59" spans="1:66" x14ac:dyDescent="0.2">
      <c r="A59" s="29" t="s">
        <v>24</v>
      </c>
      <c r="B59" s="29" t="s">
        <v>25</v>
      </c>
      <c r="C59" s="29">
        <f>'À renseigner'!$I$13</f>
        <v>0</v>
      </c>
      <c r="D59" s="76"/>
      <c r="E59" s="77"/>
      <c r="F59" s="77"/>
      <c r="G59" s="77"/>
      <c r="H59" s="77"/>
      <c r="I59" s="261"/>
      <c r="J59" s="262"/>
      <c r="K59" s="262"/>
      <c r="L59" s="262"/>
      <c r="M59" s="77"/>
      <c r="N59" s="77"/>
      <c r="O59" s="38"/>
      <c r="P59" s="77"/>
      <c r="Q59" s="77"/>
      <c r="R59" s="263"/>
      <c r="S59" s="38"/>
      <c r="T59" s="262"/>
      <c r="U59" s="77"/>
      <c r="V59" s="77"/>
      <c r="W59" s="93"/>
      <c r="X59" s="77"/>
      <c r="Y59" s="173"/>
      <c r="Z59" s="173"/>
      <c r="AA59" s="77"/>
      <c r="AB59" s="77"/>
      <c r="AC59" s="77"/>
      <c r="AD59" s="78" t="s">
        <v>583</v>
      </c>
      <c r="AE59" s="78">
        <v>84289</v>
      </c>
      <c r="AF59" s="37"/>
      <c r="AG59" s="37"/>
      <c r="AH59" s="78">
        <v>84309</v>
      </c>
      <c r="AI59" s="37"/>
      <c r="AJ59" s="37"/>
      <c r="AK59" s="78">
        <v>84329</v>
      </c>
      <c r="AL59" s="37"/>
      <c r="AM59" s="37"/>
      <c r="AN59" s="25">
        <v>84349</v>
      </c>
      <c r="AO59" s="37"/>
      <c r="AP59" s="37"/>
      <c r="AQ59" s="78">
        <v>84369</v>
      </c>
      <c r="AR59" s="37"/>
      <c r="AS59" s="37"/>
      <c r="AT59" s="78">
        <v>79139</v>
      </c>
      <c r="AU59" s="37"/>
      <c r="AV59" s="37"/>
      <c r="AW59" s="25">
        <v>116119</v>
      </c>
      <c r="AX59" s="37"/>
      <c r="AY59" s="37"/>
      <c r="AZ59" s="25">
        <v>110429</v>
      </c>
      <c r="BA59" s="37"/>
      <c r="BB59" s="37"/>
      <c r="BC59" s="25"/>
      <c r="BD59" s="37"/>
      <c r="BE59" s="37"/>
      <c r="BF59" s="25"/>
      <c r="BG59" s="37"/>
      <c r="BH59" s="37"/>
      <c r="BI59" s="25"/>
      <c r="BJ59" s="37"/>
      <c r="BK59" s="37"/>
      <c r="BL59" s="25"/>
      <c r="BM59" s="37"/>
      <c r="BN59" s="37"/>
    </row>
    <row r="60" spans="1:66" x14ac:dyDescent="0.2">
      <c r="A60" s="29" t="s">
        <v>24</v>
      </c>
      <c r="B60" s="29" t="s">
        <v>25</v>
      </c>
      <c r="C60" s="29">
        <f>'À renseigner'!$I$13</f>
        <v>0</v>
      </c>
      <c r="D60" s="76"/>
      <c r="E60" s="77"/>
      <c r="F60" s="77"/>
      <c r="G60" s="77"/>
      <c r="H60" s="77"/>
      <c r="I60" s="261"/>
      <c r="J60" s="262"/>
      <c r="K60" s="262"/>
      <c r="L60" s="262"/>
      <c r="M60" s="77"/>
      <c r="N60" s="77"/>
      <c r="O60" s="38"/>
      <c r="P60" s="77"/>
      <c r="Q60" s="77"/>
      <c r="R60" s="263"/>
      <c r="S60" s="38"/>
      <c r="T60" s="262"/>
      <c r="U60" s="77"/>
      <c r="V60" s="77"/>
      <c r="W60" s="93"/>
      <c r="X60" s="77"/>
      <c r="Y60" s="173"/>
      <c r="Z60" s="173"/>
      <c r="AA60" s="77"/>
      <c r="AB60" s="77"/>
      <c r="AC60" s="77"/>
      <c r="AD60" s="78" t="s">
        <v>583</v>
      </c>
      <c r="AE60" s="78">
        <v>84289</v>
      </c>
      <c r="AF60" s="37"/>
      <c r="AG60" s="37"/>
      <c r="AH60" s="78">
        <v>84309</v>
      </c>
      <c r="AI60" s="37"/>
      <c r="AJ60" s="37"/>
      <c r="AK60" s="78">
        <v>84329</v>
      </c>
      <c r="AL60" s="37"/>
      <c r="AM60" s="37"/>
      <c r="AN60" s="25">
        <v>84349</v>
      </c>
      <c r="AO60" s="37"/>
      <c r="AP60" s="37"/>
      <c r="AQ60" s="78">
        <v>84369</v>
      </c>
      <c r="AR60" s="37"/>
      <c r="AS60" s="37"/>
      <c r="AT60" s="78">
        <v>79139</v>
      </c>
      <c r="AU60" s="37"/>
      <c r="AV60" s="37"/>
      <c r="AW60" s="25">
        <v>116119</v>
      </c>
      <c r="AX60" s="37"/>
      <c r="AY60" s="37"/>
      <c r="AZ60" s="25">
        <v>110429</v>
      </c>
      <c r="BA60" s="37"/>
      <c r="BB60" s="37"/>
      <c r="BC60" s="25"/>
      <c r="BD60" s="37"/>
      <c r="BE60" s="37"/>
      <c r="BF60" s="25"/>
      <c r="BG60" s="37"/>
      <c r="BH60" s="37"/>
      <c r="BI60" s="25"/>
      <c r="BJ60" s="37"/>
      <c r="BK60" s="37"/>
      <c r="BL60" s="25"/>
      <c r="BM60" s="37"/>
      <c r="BN60" s="37"/>
    </row>
    <row r="61" spans="1:66" x14ac:dyDescent="0.2">
      <c r="A61" s="29" t="s">
        <v>24</v>
      </c>
      <c r="B61" s="29" t="s">
        <v>25</v>
      </c>
      <c r="C61" s="29">
        <f>'À renseigner'!$I$13</f>
        <v>0</v>
      </c>
      <c r="D61" s="76"/>
      <c r="E61" s="77"/>
      <c r="F61" s="77"/>
      <c r="G61" s="77"/>
      <c r="H61" s="77"/>
      <c r="I61" s="261"/>
      <c r="J61" s="262"/>
      <c r="K61" s="262"/>
      <c r="L61" s="262"/>
      <c r="M61" s="77"/>
      <c r="N61" s="77"/>
      <c r="O61" s="38"/>
      <c r="P61" s="77"/>
      <c r="Q61" s="77"/>
      <c r="R61" s="263"/>
      <c r="S61" s="38"/>
      <c r="T61" s="262"/>
      <c r="U61" s="77"/>
      <c r="V61" s="77"/>
      <c r="W61" s="93"/>
      <c r="X61" s="77"/>
      <c r="Y61" s="173"/>
      <c r="Z61" s="173"/>
      <c r="AA61" s="77"/>
      <c r="AB61" s="77"/>
      <c r="AC61" s="77"/>
      <c r="AD61" s="78" t="s">
        <v>583</v>
      </c>
      <c r="AE61" s="78">
        <v>84289</v>
      </c>
      <c r="AF61" s="37"/>
      <c r="AG61" s="37"/>
      <c r="AH61" s="78">
        <v>84309</v>
      </c>
      <c r="AI61" s="37"/>
      <c r="AJ61" s="37"/>
      <c r="AK61" s="78">
        <v>84329</v>
      </c>
      <c r="AL61" s="37"/>
      <c r="AM61" s="37"/>
      <c r="AN61" s="25">
        <v>84349</v>
      </c>
      <c r="AO61" s="37"/>
      <c r="AP61" s="37"/>
      <c r="AQ61" s="78">
        <v>84369</v>
      </c>
      <c r="AR61" s="37"/>
      <c r="AS61" s="37"/>
      <c r="AT61" s="78">
        <v>79139</v>
      </c>
      <c r="AU61" s="37"/>
      <c r="AV61" s="37"/>
      <c r="AW61" s="25">
        <v>116119</v>
      </c>
      <c r="AX61" s="37"/>
      <c r="AY61" s="37"/>
      <c r="AZ61" s="25">
        <v>110429</v>
      </c>
      <c r="BA61" s="37"/>
      <c r="BB61" s="37"/>
      <c r="BC61" s="25"/>
      <c r="BD61" s="37"/>
      <c r="BE61" s="37"/>
      <c r="BF61" s="25"/>
      <c r="BG61" s="37"/>
      <c r="BH61" s="37"/>
      <c r="BI61" s="25"/>
      <c r="BJ61" s="37"/>
      <c r="BK61" s="37"/>
      <c r="BL61" s="25"/>
      <c r="BM61" s="37"/>
      <c r="BN61" s="37"/>
    </row>
    <row r="62" spans="1:66" x14ac:dyDescent="0.2">
      <c r="A62" s="29" t="s">
        <v>24</v>
      </c>
      <c r="B62" s="29" t="s">
        <v>25</v>
      </c>
      <c r="C62" s="29">
        <f>'À renseigner'!$I$13</f>
        <v>0</v>
      </c>
      <c r="D62" s="76"/>
      <c r="E62" s="77"/>
      <c r="F62" s="77"/>
      <c r="G62" s="77"/>
      <c r="H62" s="77"/>
      <c r="I62" s="261"/>
      <c r="J62" s="262"/>
      <c r="K62" s="262"/>
      <c r="L62" s="262"/>
      <c r="M62" s="77"/>
      <c r="N62" s="77"/>
      <c r="O62" s="38"/>
      <c r="P62" s="77"/>
      <c r="Q62" s="77"/>
      <c r="R62" s="263"/>
      <c r="S62" s="38"/>
      <c r="T62" s="262"/>
      <c r="U62" s="77"/>
      <c r="V62" s="77"/>
      <c r="W62" s="93"/>
      <c r="X62" s="77"/>
      <c r="Y62" s="173"/>
      <c r="Z62" s="173"/>
      <c r="AA62" s="77"/>
      <c r="AB62" s="77"/>
      <c r="AC62" s="77"/>
      <c r="AD62" s="78" t="s">
        <v>583</v>
      </c>
      <c r="AE62" s="78">
        <v>84289</v>
      </c>
      <c r="AF62" s="37"/>
      <c r="AG62" s="37"/>
      <c r="AH62" s="78">
        <v>84309</v>
      </c>
      <c r="AI62" s="37"/>
      <c r="AJ62" s="37"/>
      <c r="AK62" s="78">
        <v>84329</v>
      </c>
      <c r="AL62" s="37"/>
      <c r="AM62" s="37"/>
      <c r="AN62" s="25">
        <v>84349</v>
      </c>
      <c r="AO62" s="37"/>
      <c r="AP62" s="37"/>
      <c r="AQ62" s="78">
        <v>84369</v>
      </c>
      <c r="AR62" s="37"/>
      <c r="AS62" s="37"/>
      <c r="AT62" s="78">
        <v>79139</v>
      </c>
      <c r="AU62" s="37"/>
      <c r="AV62" s="37"/>
      <c r="AW62" s="25">
        <v>116119</v>
      </c>
      <c r="AX62" s="37"/>
      <c r="AY62" s="37"/>
      <c r="AZ62" s="25">
        <v>110429</v>
      </c>
      <c r="BA62" s="37"/>
      <c r="BB62" s="37"/>
      <c r="BC62" s="25"/>
      <c r="BD62" s="37"/>
      <c r="BE62" s="37"/>
      <c r="BF62" s="25"/>
      <c r="BG62" s="37"/>
      <c r="BH62" s="37"/>
      <c r="BI62" s="25"/>
      <c r="BJ62" s="37"/>
      <c r="BK62" s="37"/>
      <c r="BL62" s="25"/>
      <c r="BM62" s="37"/>
      <c r="BN62" s="37"/>
    </row>
    <row r="63" spans="1:66" x14ac:dyDescent="0.2">
      <c r="A63" s="29" t="s">
        <v>24</v>
      </c>
      <c r="B63" s="29" t="s">
        <v>25</v>
      </c>
      <c r="C63" s="29">
        <f>'À renseigner'!$I$13</f>
        <v>0</v>
      </c>
      <c r="D63" s="76"/>
      <c r="E63" s="77"/>
      <c r="F63" s="77"/>
      <c r="G63" s="77"/>
      <c r="H63" s="77"/>
      <c r="I63" s="261"/>
      <c r="J63" s="262"/>
      <c r="K63" s="262"/>
      <c r="L63" s="262"/>
      <c r="M63" s="77"/>
      <c r="N63" s="77"/>
      <c r="O63" s="38"/>
      <c r="P63" s="77"/>
      <c r="Q63" s="77"/>
      <c r="R63" s="263"/>
      <c r="S63" s="38"/>
      <c r="T63" s="262"/>
      <c r="U63" s="77"/>
      <c r="V63" s="77"/>
      <c r="W63" s="93"/>
      <c r="X63" s="77"/>
      <c r="Y63" s="173"/>
      <c r="Z63" s="173"/>
      <c r="AA63" s="77"/>
      <c r="AB63" s="77"/>
      <c r="AC63" s="77"/>
      <c r="AD63" s="78" t="s">
        <v>583</v>
      </c>
      <c r="AE63" s="78">
        <v>84289</v>
      </c>
      <c r="AF63" s="37"/>
      <c r="AG63" s="37"/>
      <c r="AH63" s="78">
        <v>84309</v>
      </c>
      <c r="AI63" s="37"/>
      <c r="AJ63" s="37"/>
      <c r="AK63" s="78">
        <v>84329</v>
      </c>
      <c r="AL63" s="37"/>
      <c r="AM63" s="37"/>
      <c r="AN63" s="25">
        <v>84349</v>
      </c>
      <c r="AO63" s="37"/>
      <c r="AP63" s="37"/>
      <c r="AQ63" s="78">
        <v>84369</v>
      </c>
      <c r="AR63" s="37"/>
      <c r="AS63" s="37"/>
      <c r="AT63" s="78">
        <v>79139</v>
      </c>
      <c r="AU63" s="37"/>
      <c r="AV63" s="37"/>
      <c r="AW63" s="25">
        <v>116119</v>
      </c>
      <c r="AX63" s="37"/>
      <c r="AY63" s="37"/>
      <c r="AZ63" s="25">
        <v>110429</v>
      </c>
      <c r="BA63" s="37"/>
      <c r="BB63" s="37"/>
      <c r="BC63" s="25"/>
      <c r="BD63" s="37"/>
      <c r="BE63" s="37"/>
      <c r="BF63" s="25"/>
      <c r="BG63" s="37"/>
      <c r="BH63" s="37"/>
      <c r="BI63" s="25"/>
      <c r="BJ63" s="37"/>
      <c r="BK63" s="37"/>
      <c r="BL63" s="25"/>
      <c r="BM63" s="37"/>
      <c r="BN63" s="37"/>
    </row>
    <row r="64" spans="1:66" x14ac:dyDescent="0.2">
      <c r="A64" s="29" t="s">
        <v>24</v>
      </c>
      <c r="B64" s="29" t="s">
        <v>25</v>
      </c>
      <c r="C64" s="29">
        <f>'À renseigner'!$I$13</f>
        <v>0</v>
      </c>
      <c r="D64" s="76"/>
      <c r="E64" s="77"/>
      <c r="F64" s="77"/>
      <c r="G64" s="77"/>
      <c r="H64" s="77"/>
      <c r="I64" s="261"/>
      <c r="J64" s="262"/>
      <c r="K64" s="262"/>
      <c r="L64" s="262"/>
      <c r="M64" s="77"/>
      <c r="N64" s="77"/>
      <c r="O64" s="38"/>
      <c r="P64" s="77"/>
      <c r="Q64" s="77"/>
      <c r="R64" s="263"/>
      <c r="S64" s="38"/>
      <c r="T64" s="262"/>
      <c r="U64" s="77"/>
      <c r="V64" s="77"/>
      <c r="W64" s="93"/>
      <c r="X64" s="77"/>
      <c r="Y64" s="173"/>
      <c r="Z64" s="173"/>
      <c r="AA64" s="77"/>
      <c r="AB64" s="77"/>
      <c r="AC64" s="77"/>
      <c r="AD64" s="78" t="s">
        <v>583</v>
      </c>
      <c r="AE64" s="78">
        <v>84289</v>
      </c>
      <c r="AF64" s="37"/>
      <c r="AG64" s="37"/>
      <c r="AH64" s="78">
        <v>84309</v>
      </c>
      <c r="AI64" s="37"/>
      <c r="AJ64" s="37"/>
      <c r="AK64" s="78">
        <v>84329</v>
      </c>
      <c r="AL64" s="37"/>
      <c r="AM64" s="37"/>
      <c r="AN64" s="25">
        <v>84349</v>
      </c>
      <c r="AO64" s="37"/>
      <c r="AP64" s="37"/>
      <c r="AQ64" s="78">
        <v>84369</v>
      </c>
      <c r="AR64" s="37"/>
      <c r="AS64" s="37"/>
      <c r="AT64" s="78">
        <v>79139</v>
      </c>
      <c r="AU64" s="37"/>
      <c r="AV64" s="37"/>
      <c r="AW64" s="25">
        <v>116119</v>
      </c>
      <c r="AX64" s="37"/>
      <c r="AY64" s="37"/>
      <c r="AZ64" s="25">
        <v>110429</v>
      </c>
      <c r="BA64" s="37"/>
      <c r="BB64" s="37"/>
      <c r="BC64" s="25"/>
      <c r="BD64" s="37"/>
      <c r="BE64" s="37"/>
      <c r="BF64" s="25"/>
      <c r="BG64" s="37"/>
      <c r="BH64" s="37"/>
      <c r="BI64" s="25"/>
      <c r="BJ64" s="37"/>
      <c r="BK64" s="37"/>
      <c r="BL64" s="25"/>
      <c r="BM64" s="37"/>
      <c r="BN64" s="37"/>
    </row>
    <row r="65" spans="1:66" x14ac:dyDescent="0.2">
      <c r="A65" s="29" t="s">
        <v>24</v>
      </c>
      <c r="B65" s="29" t="s">
        <v>25</v>
      </c>
      <c r="C65" s="29">
        <f>'À renseigner'!$I$13</f>
        <v>0</v>
      </c>
      <c r="D65" s="76"/>
      <c r="E65" s="77"/>
      <c r="F65" s="77"/>
      <c r="G65" s="77"/>
      <c r="H65" s="77"/>
      <c r="I65" s="261"/>
      <c r="J65" s="262"/>
      <c r="K65" s="262"/>
      <c r="L65" s="262"/>
      <c r="M65" s="77"/>
      <c r="N65" s="77"/>
      <c r="O65" s="38"/>
      <c r="P65" s="77"/>
      <c r="Q65" s="77"/>
      <c r="R65" s="263"/>
      <c r="S65" s="38"/>
      <c r="T65" s="262"/>
      <c r="U65" s="77"/>
      <c r="V65" s="77"/>
      <c r="W65" s="93"/>
      <c r="X65" s="77"/>
      <c r="Y65" s="173"/>
      <c r="Z65" s="173"/>
      <c r="AA65" s="77"/>
      <c r="AB65" s="77"/>
      <c r="AC65" s="77"/>
      <c r="AD65" s="78" t="s">
        <v>583</v>
      </c>
      <c r="AE65" s="78">
        <v>84289</v>
      </c>
      <c r="AF65" s="37"/>
      <c r="AG65" s="37"/>
      <c r="AH65" s="78">
        <v>84309</v>
      </c>
      <c r="AI65" s="37"/>
      <c r="AJ65" s="37"/>
      <c r="AK65" s="78">
        <v>84329</v>
      </c>
      <c r="AL65" s="37"/>
      <c r="AM65" s="37"/>
      <c r="AN65" s="25">
        <v>84349</v>
      </c>
      <c r="AO65" s="37"/>
      <c r="AP65" s="37"/>
      <c r="AQ65" s="78">
        <v>84369</v>
      </c>
      <c r="AR65" s="37"/>
      <c r="AS65" s="37"/>
      <c r="AT65" s="78">
        <v>79139</v>
      </c>
      <c r="AU65" s="37"/>
      <c r="AV65" s="37"/>
      <c r="AW65" s="25">
        <v>116119</v>
      </c>
      <c r="AX65" s="37"/>
      <c r="AY65" s="37"/>
      <c r="AZ65" s="25">
        <v>110429</v>
      </c>
      <c r="BA65" s="37"/>
      <c r="BB65" s="37"/>
      <c r="BC65" s="25"/>
      <c r="BD65" s="37"/>
      <c r="BE65" s="37"/>
      <c r="BF65" s="25"/>
      <c r="BG65" s="37"/>
      <c r="BH65" s="37"/>
      <c r="BI65" s="25"/>
      <c r="BJ65" s="37"/>
      <c r="BK65" s="37"/>
      <c r="BL65" s="25"/>
      <c r="BM65" s="37"/>
      <c r="BN65" s="37"/>
    </row>
    <row r="66" spans="1:66" x14ac:dyDescent="0.2">
      <c r="A66" s="29" t="s">
        <v>24</v>
      </c>
      <c r="B66" s="29" t="s">
        <v>25</v>
      </c>
      <c r="C66" s="29">
        <f>'À renseigner'!$I$13</f>
        <v>0</v>
      </c>
      <c r="D66" s="76"/>
      <c r="E66" s="77"/>
      <c r="F66" s="77"/>
      <c r="G66" s="77"/>
      <c r="H66" s="77"/>
      <c r="I66" s="261"/>
      <c r="J66" s="262"/>
      <c r="K66" s="262"/>
      <c r="L66" s="262"/>
      <c r="M66" s="77"/>
      <c r="N66" s="77"/>
      <c r="O66" s="38"/>
      <c r="P66" s="77"/>
      <c r="Q66" s="77"/>
      <c r="R66" s="263"/>
      <c r="S66" s="38"/>
      <c r="T66" s="262"/>
      <c r="U66" s="77"/>
      <c r="V66" s="77"/>
      <c r="W66" s="93"/>
      <c r="X66" s="77"/>
      <c r="Y66" s="173"/>
      <c r="Z66" s="173"/>
      <c r="AA66" s="77"/>
      <c r="AB66" s="77"/>
      <c r="AC66" s="77"/>
      <c r="AD66" s="78" t="s">
        <v>583</v>
      </c>
      <c r="AE66" s="78">
        <v>84289</v>
      </c>
      <c r="AF66" s="37"/>
      <c r="AG66" s="37"/>
      <c r="AH66" s="78">
        <v>84309</v>
      </c>
      <c r="AI66" s="37"/>
      <c r="AJ66" s="37"/>
      <c r="AK66" s="78">
        <v>84329</v>
      </c>
      <c r="AL66" s="37"/>
      <c r="AM66" s="37"/>
      <c r="AN66" s="25">
        <v>84349</v>
      </c>
      <c r="AO66" s="37"/>
      <c r="AP66" s="37"/>
      <c r="AQ66" s="78">
        <v>84369</v>
      </c>
      <c r="AR66" s="37"/>
      <c r="AS66" s="37"/>
      <c r="AT66" s="78">
        <v>79139</v>
      </c>
      <c r="AU66" s="37"/>
      <c r="AV66" s="37"/>
      <c r="AW66" s="25">
        <v>116119</v>
      </c>
      <c r="AX66" s="37"/>
      <c r="AY66" s="37"/>
      <c r="AZ66" s="25">
        <v>110429</v>
      </c>
      <c r="BA66" s="37"/>
      <c r="BB66" s="37"/>
      <c r="BC66" s="25"/>
      <c r="BD66" s="37"/>
      <c r="BE66" s="37"/>
      <c r="BF66" s="25"/>
      <c r="BG66" s="37"/>
      <c r="BH66" s="37"/>
      <c r="BI66" s="25"/>
      <c r="BJ66" s="37"/>
      <c r="BK66" s="37"/>
      <c r="BL66" s="25"/>
      <c r="BM66" s="37"/>
      <c r="BN66" s="37"/>
    </row>
    <row r="67" spans="1:66" x14ac:dyDescent="0.2">
      <c r="A67" s="29" t="s">
        <v>24</v>
      </c>
      <c r="B67" s="29" t="s">
        <v>25</v>
      </c>
      <c r="C67" s="29">
        <f>'À renseigner'!$I$13</f>
        <v>0</v>
      </c>
      <c r="D67" s="76"/>
      <c r="E67" s="77"/>
      <c r="F67" s="77"/>
      <c r="G67" s="77"/>
      <c r="H67" s="77"/>
      <c r="I67" s="261"/>
      <c r="J67" s="262"/>
      <c r="K67" s="262"/>
      <c r="L67" s="262"/>
      <c r="M67" s="77"/>
      <c r="N67" s="77"/>
      <c r="O67" s="38"/>
      <c r="P67" s="77"/>
      <c r="Q67" s="77"/>
      <c r="R67" s="263"/>
      <c r="S67" s="38"/>
      <c r="T67" s="262"/>
      <c r="U67" s="77"/>
      <c r="V67" s="77"/>
      <c r="W67" s="93"/>
      <c r="X67" s="77"/>
      <c r="Y67" s="173"/>
      <c r="Z67" s="173"/>
      <c r="AA67" s="77"/>
      <c r="AB67" s="77"/>
      <c r="AC67" s="77"/>
      <c r="AD67" s="78" t="s">
        <v>583</v>
      </c>
      <c r="AE67" s="78">
        <v>84289</v>
      </c>
      <c r="AF67" s="37"/>
      <c r="AG67" s="37"/>
      <c r="AH67" s="78">
        <v>84309</v>
      </c>
      <c r="AI67" s="37"/>
      <c r="AJ67" s="37"/>
      <c r="AK67" s="78">
        <v>84329</v>
      </c>
      <c r="AL67" s="37"/>
      <c r="AM67" s="37"/>
      <c r="AN67" s="25">
        <v>84349</v>
      </c>
      <c r="AO67" s="37"/>
      <c r="AP67" s="37"/>
      <c r="AQ67" s="78">
        <v>84369</v>
      </c>
      <c r="AR67" s="37"/>
      <c r="AS67" s="37"/>
      <c r="AT67" s="78">
        <v>79139</v>
      </c>
      <c r="AU67" s="37"/>
      <c r="AV67" s="37"/>
      <c r="AW67" s="25">
        <v>116119</v>
      </c>
      <c r="AX67" s="37"/>
      <c r="AY67" s="37"/>
      <c r="AZ67" s="25">
        <v>110429</v>
      </c>
      <c r="BA67" s="37"/>
      <c r="BB67" s="37"/>
      <c r="BC67" s="25"/>
      <c r="BD67" s="37"/>
      <c r="BE67" s="37"/>
      <c r="BF67" s="25"/>
      <c r="BG67" s="37"/>
      <c r="BH67" s="37"/>
      <c r="BI67" s="25"/>
      <c r="BJ67" s="37"/>
      <c r="BK67" s="37"/>
      <c r="BL67" s="25"/>
      <c r="BM67" s="37"/>
      <c r="BN67" s="37"/>
    </row>
    <row r="68" spans="1:66" x14ac:dyDescent="0.2">
      <c r="A68" s="29" t="s">
        <v>24</v>
      </c>
      <c r="B68" s="29" t="s">
        <v>25</v>
      </c>
      <c r="C68" s="29">
        <f>'À renseigner'!$I$13</f>
        <v>0</v>
      </c>
      <c r="D68" s="76"/>
      <c r="E68" s="77"/>
      <c r="F68" s="77"/>
      <c r="G68" s="77"/>
      <c r="H68" s="77"/>
      <c r="I68" s="261"/>
      <c r="J68" s="262"/>
      <c r="K68" s="262"/>
      <c r="L68" s="262"/>
      <c r="M68" s="77"/>
      <c r="N68" s="77"/>
      <c r="O68" s="38"/>
      <c r="P68" s="77"/>
      <c r="Q68" s="77"/>
      <c r="R68" s="263"/>
      <c r="S68" s="38"/>
      <c r="T68" s="262"/>
      <c r="U68" s="77"/>
      <c r="V68" s="77"/>
      <c r="W68" s="93"/>
      <c r="X68" s="77"/>
      <c r="Y68" s="173"/>
      <c r="Z68" s="173"/>
      <c r="AA68" s="77"/>
      <c r="AB68" s="77"/>
      <c r="AC68" s="77"/>
      <c r="AD68" s="78" t="s">
        <v>583</v>
      </c>
      <c r="AE68" s="78">
        <v>84289</v>
      </c>
      <c r="AF68" s="37"/>
      <c r="AG68" s="37"/>
      <c r="AH68" s="78">
        <v>84309</v>
      </c>
      <c r="AI68" s="37"/>
      <c r="AJ68" s="37"/>
      <c r="AK68" s="78">
        <v>84329</v>
      </c>
      <c r="AL68" s="37"/>
      <c r="AM68" s="37"/>
      <c r="AN68" s="25">
        <v>84349</v>
      </c>
      <c r="AO68" s="37"/>
      <c r="AP68" s="37"/>
      <c r="AQ68" s="78">
        <v>84369</v>
      </c>
      <c r="AR68" s="37"/>
      <c r="AS68" s="37"/>
      <c r="AT68" s="78">
        <v>79139</v>
      </c>
      <c r="AU68" s="37"/>
      <c r="AV68" s="37"/>
      <c r="AW68" s="25">
        <v>116119</v>
      </c>
      <c r="AX68" s="37"/>
      <c r="AY68" s="37"/>
      <c r="AZ68" s="25">
        <v>110429</v>
      </c>
      <c r="BA68" s="37"/>
      <c r="BB68" s="37"/>
      <c r="BC68" s="25"/>
      <c r="BD68" s="37"/>
      <c r="BE68" s="37"/>
      <c r="BF68" s="25"/>
      <c r="BG68" s="37"/>
      <c r="BH68" s="37"/>
      <c r="BI68" s="25"/>
      <c r="BJ68" s="37"/>
      <c r="BK68" s="37"/>
      <c r="BL68" s="25"/>
      <c r="BM68" s="37"/>
      <c r="BN68" s="37"/>
    </row>
    <row r="69" spans="1:66" x14ac:dyDescent="0.2">
      <c r="A69" s="29" t="s">
        <v>24</v>
      </c>
      <c r="B69" s="29" t="s">
        <v>25</v>
      </c>
      <c r="C69" s="29">
        <f>'À renseigner'!$I$13</f>
        <v>0</v>
      </c>
      <c r="D69" s="76"/>
      <c r="E69" s="77"/>
      <c r="F69" s="77"/>
      <c r="G69" s="77"/>
      <c r="H69" s="77"/>
      <c r="I69" s="261"/>
      <c r="J69" s="262"/>
      <c r="K69" s="262"/>
      <c r="L69" s="262"/>
      <c r="M69" s="77"/>
      <c r="N69" s="77"/>
      <c r="O69" s="38"/>
      <c r="P69" s="77"/>
      <c r="Q69" s="77"/>
      <c r="R69" s="263"/>
      <c r="S69" s="38"/>
      <c r="T69" s="262"/>
      <c r="U69" s="77"/>
      <c r="V69" s="77"/>
      <c r="W69" s="93"/>
      <c r="X69" s="77"/>
      <c r="Y69" s="173"/>
      <c r="Z69" s="173"/>
      <c r="AA69" s="77"/>
      <c r="AB69" s="77"/>
      <c r="AC69" s="77"/>
      <c r="AD69" s="78" t="s">
        <v>583</v>
      </c>
      <c r="AE69" s="78">
        <v>84289</v>
      </c>
      <c r="AF69" s="37"/>
      <c r="AG69" s="37"/>
      <c r="AH69" s="78">
        <v>84309</v>
      </c>
      <c r="AI69" s="37"/>
      <c r="AJ69" s="37"/>
      <c r="AK69" s="78">
        <v>84329</v>
      </c>
      <c r="AL69" s="37"/>
      <c r="AM69" s="37"/>
      <c r="AN69" s="25">
        <v>84349</v>
      </c>
      <c r="AO69" s="37"/>
      <c r="AP69" s="37"/>
      <c r="AQ69" s="78">
        <v>84369</v>
      </c>
      <c r="AR69" s="37"/>
      <c r="AS69" s="37"/>
      <c r="AT69" s="78">
        <v>79139</v>
      </c>
      <c r="AU69" s="37"/>
      <c r="AV69" s="37"/>
      <c r="AW69" s="25">
        <v>116119</v>
      </c>
      <c r="AX69" s="37"/>
      <c r="AY69" s="37"/>
      <c r="AZ69" s="25">
        <v>110429</v>
      </c>
      <c r="BA69" s="37"/>
      <c r="BB69" s="37"/>
      <c r="BC69" s="25"/>
      <c r="BD69" s="37"/>
      <c r="BE69" s="37"/>
      <c r="BF69" s="25"/>
      <c r="BG69" s="37"/>
      <c r="BH69" s="37"/>
      <c r="BI69" s="25"/>
      <c r="BJ69" s="37"/>
      <c r="BK69" s="37"/>
      <c r="BL69" s="25"/>
      <c r="BM69" s="37"/>
      <c r="BN69" s="37"/>
    </row>
    <row r="70" spans="1:66" x14ac:dyDescent="0.2">
      <c r="A70" s="29" t="s">
        <v>24</v>
      </c>
      <c r="B70" s="29" t="s">
        <v>25</v>
      </c>
      <c r="C70" s="29">
        <f>'À renseigner'!$I$13</f>
        <v>0</v>
      </c>
      <c r="D70" s="76"/>
      <c r="E70" s="77"/>
      <c r="F70" s="77"/>
      <c r="G70" s="77"/>
      <c r="H70" s="77"/>
      <c r="I70" s="261"/>
      <c r="J70" s="262"/>
      <c r="K70" s="262"/>
      <c r="L70" s="262"/>
      <c r="M70" s="77"/>
      <c r="N70" s="77"/>
      <c r="O70" s="38"/>
      <c r="P70" s="77"/>
      <c r="Q70" s="77"/>
      <c r="R70" s="263"/>
      <c r="S70" s="38"/>
      <c r="T70" s="262"/>
      <c r="U70" s="77"/>
      <c r="V70" s="77"/>
      <c r="W70" s="93"/>
      <c r="X70" s="77"/>
      <c r="Y70" s="173"/>
      <c r="Z70" s="173"/>
      <c r="AA70" s="77"/>
      <c r="AB70" s="77"/>
      <c r="AC70" s="77"/>
      <c r="AD70" s="78" t="s">
        <v>583</v>
      </c>
      <c r="AE70" s="78">
        <v>84289</v>
      </c>
      <c r="AF70" s="37"/>
      <c r="AG70" s="37"/>
      <c r="AH70" s="78">
        <v>84309</v>
      </c>
      <c r="AI70" s="37"/>
      <c r="AJ70" s="37"/>
      <c r="AK70" s="78">
        <v>84329</v>
      </c>
      <c r="AL70" s="37"/>
      <c r="AM70" s="37"/>
      <c r="AN70" s="25">
        <v>84349</v>
      </c>
      <c r="AO70" s="37"/>
      <c r="AP70" s="37"/>
      <c r="AQ70" s="78">
        <v>84369</v>
      </c>
      <c r="AR70" s="37"/>
      <c r="AS70" s="37"/>
      <c r="AT70" s="78">
        <v>79139</v>
      </c>
      <c r="AU70" s="37"/>
      <c r="AV70" s="37"/>
      <c r="AW70" s="25">
        <v>116119</v>
      </c>
      <c r="AX70" s="37"/>
      <c r="AY70" s="37"/>
      <c r="AZ70" s="25">
        <v>110429</v>
      </c>
      <c r="BA70" s="37"/>
      <c r="BB70" s="37"/>
      <c r="BC70" s="25"/>
      <c r="BD70" s="37"/>
      <c r="BE70" s="37"/>
      <c r="BF70" s="25"/>
      <c r="BG70" s="37"/>
      <c r="BH70" s="37"/>
      <c r="BI70" s="25"/>
      <c r="BJ70" s="37"/>
      <c r="BK70" s="37"/>
      <c r="BL70" s="25"/>
      <c r="BM70" s="37"/>
      <c r="BN70" s="37"/>
    </row>
    <row r="71" spans="1:66" x14ac:dyDescent="0.2">
      <c r="A71" s="29" t="s">
        <v>24</v>
      </c>
      <c r="B71" s="29" t="s">
        <v>25</v>
      </c>
      <c r="C71" s="29">
        <f>'À renseigner'!$I$13</f>
        <v>0</v>
      </c>
      <c r="D71" s="76"/>
      <c r="E71" s="77"/>
      <c r="F71" s="77"/>
      <c r="G71" s="77"/>
      <c r="H71" s="77"/>
      <c r="I71" s="261"/>
      <c r="J71" s="262"/>
      <c r="K71" s="262"/>
      <c r="L71" s="262"/>
      <c r="M71" s="77"/>
      <c r="N71" s="77"/>
      <c r="O71" s="38"/>
      <c r="P71" s="77"/>
      <c r="Q71" s="77"/>
      <c r="R71" s="263"/>
      <c r="S71" s="38"/>
      <c r="T71" s="262"/>
      <c r="U71" s="77"/>
      <c r="V71" s="77"/>
      <c r="W71" s="93"/>
      <c r="X71" s="77"/>
      <c r="Y71" s="173"/>
      <c r="Z71" s="173"/>
      <c r="AA71" s="77"/>
      <c r="AB71" s="77"/>
      <c r="AC71" s="77"/>
      <c r="AD71" s="78" t="s">
        <v>583</v>
      </c>
      <c r="AE71" s="78">
        <v>84289</v>
      </c>
      <c r="AF71" s="37"/>
      <c r="AG71" s="37"/>
      <c r="AH71" s="78">
        <v>84309</v>
      </c>
      <c r="AI71" s="37"/>
      <c r="AJ71" s="37"/>
      <c r="AK71" s="78">
        <v>84329</v>
      </c>
      <c r="AL71" s="37"/>
      <c r="AM71" s="37"/>
      <c r="AN71" s="25">
        <v>84349</v>
      </c>
      <c r="AO71" s="37"/>
      <c r="AP71" s="37"/>
      <c r="AQ71" s="78">
        <v>84369</v>
      </c>
      <c r="AR71" s="37"/>
      <c r="AS71" s="37"/>
      <c r="AT71" s="78">
        <v>79139</v>
      </c>
      <c r="AU71" s="37"/>
      <c r="AV71" s="37"/>
      <c r="AW71" s="25">
        <v>116119</v>
      </c>
      <c r="AX71" s="37"/>
      <c r="AY71" s="37"/>
      <c r="AZ71" s="25">
        <v>110429</v>
      </c>
      <c r="BA71" s="37"/>
      <c r="BB71" s="37"/>
      <c r="BC71" s="25"/>
      <c r="BD71" s="37"/>
      <c r="BE71" s="37"/>
      <c r="BF71" s="25"/>
      <c r="BG71" s="37"/>
      <c r="BH71" s="37"/>
      <c r="BI71" s="25"/>
      <c r="BJ71" s="37"/>
      <c r="BK71" s="37"/>
      <c r="BL71" s="25"/>
      <c r="BM71" s="37"/>
      <c r="BN71" s="37"/>
    </row>
    <row r="72" spans="1:66" x14ac:dyDescent="0.2">
      <c r="A72" s="29" t="s">
        <v>24</v>
      </c>
      <c r="B72" s="29" t="s">
        <v>25</v>
      </c>
      <c r="C72" s="29">
        <f>'À renseigner'!$I$13</f>
        <v>0</v>
      </c>
      <c r="D72" s="76"/>
      <c r="E72" s="77"/>
      <c r="F72" s="77"/>
      <c r="G72" s="77"/>
      <c r="H72" s="77"/>
      <c r="I72" s="261"/>
      <c r="J72" s="262"/>
      <c r="K72" s="262"/>
      <c r="L72" s="262"/>
      <c r="M72" s="77"/>
      <c r="N72" s="77"/>
      <c r="O72" s="38"/>
      <c r="P72" s="77"/>
      <c r="Q72" s="77"/>
      <c r="R72" s="263"/>
      <c r="S72" s="38"/>
      <c r="T72" s="262"/>
      <c r="U72" s="77"/>
      <c r="V72" s="77"/>
      <c r="W72" s="93"/>
      <c r="X72" s="77"/>
      <c r="Y72" s="173"/>
      <c r="Z72" s="173"/>
      <c r="AA72" s="77"/>
      <c r="AB72" s="77"/>
      <c r="AC72" s="77"/>
      <c r="AD72" s="78" t="s">
        <v>583</v>
      </c>
      <c r="AE72" s="78">
        <v>84289</v>
      </c>
      <c r="AF72" s="37"/>
      <c r="AG72" s="37"/>
      <c r="AH72" s="78">
        <v>84309</v>
      </c>
      <c r="AI72" s="37"/>
      <c r="AJ72" s="37"/>
      <c r="AK72" s="78">
        <v>84329</v>
      </c>
      <c r="AL72" s="37"/>
      <c r="AM72" s="37"/>
      <c r="AN72" s="25">
        <v>84349</v>
      </c>
      <c r="AO72" s="37"/>
      <c r="AP72" s="37"/>
      <c r="AQ72" s="78">
        <v>84369</v>
      </c>
      <c r="AR72" s="37"/>
      <c r="AS72" s="37"/>
      <c r="AT72" s="78">
        <v>79139</v>
      </c>
      <c r="AU72" s="37"/>
      <c r="AV72" s="37"/>
      <c r="AW72" s="25">
        <v>116119</v>
      </c>
      <c r="AX72" s="37"/>
      <c r="AY72" s="37"/>
      <c r="AZ72" s="25">
        <v>110429</v>
      </c>
      <c r="BA72" s="37"/>
      <c r="BB72" s="37"/>
      <c r="BC72" s="25"/>
      <c r="BD72" s="37"/>
      <c r="BE72" s="37"/>
      <c r="BF72" s="25"/>
      <c r="BG72" s="37"/>
      <c r="BH72" s="37"/>
      <c r="BI72" s="25"/>
      <c r="BJ72" s="37"/>
      <c r="BK72" s="37"/>
      <c r="BL72" s="25"/>
      <c r="BM72" s="37"/>
      <c r="BN72" s="37"/>
    </row>
    <row r="73" spans="1:66" x14ac:dyDescent="0.2">
      <c r="A73" s="29" t="s">
        <v>24</v>
      </c>
      <c r="B73" s="29" t="s">
        <v>25</v>
      </c>
      <c r="C73" s="29">
        <f>'À renseigner'!$I$13</f>
        <v>0</v>
      </c>
      <c r="D73" s="76"/>
      <c r="E73" s="77"/>
      <c r="F73" s="77"/>
      <c r="G73" s="77"/>
      <c r="H73" s="77"/>
      <c r="I73" s="261"/>
      <c r="J73" s="262"/>
      <c r="K73" s="262"/>
      <c r="L73" s="262"/>
      <c r="M73" s="77"/>
      <c r="N73" s="77"/>
      <c r="O73" s="38"/>
      <c r="P73" s="77"/>
      <c r="Q73" s="77"/>
      <c r="R73" s="263"/>
      <c r="S73" s="38"/>
      <c r="T73" s="262"/>
      <c r="U73" s="77"/>
      <c r="V73" s="77"/>
      <c r="W73" s="93"/>
      <c r="X73" s="77"/>
      <c r="Y73" s="173"/>
      <c r="Z73" s="173"/>
      <c r="AA73" s="77"/>
      <c r="AB73" s="77"/>
      <c r="AC73" s="77"/>
      <c r="AD73" s="78" t="s">
        <v>583</v>
      </c>
      <c r="AE73" s="78">
        <v>84289</v>
      </c>
      <c r="AF73" s="37"/>
      <c r="AG73" s="37"/>
      <c r="AH73" s="78">
        <v>84309</v>
      </c>
      <c r="AI73" s="37"/>
      <c r="AJ73" s="37"/>
      <c r="AK73" s="78">
        <v>84329</v>
      </c>
      <c r="AL73" s="37"/>
      <c r="AM73" s="37"/>
      <c r="AN73" s="25">
        <v>84349</v>
      </c>
      <c r="AO73" s="37"/>
      <c r="AP73" s="37"/>
      <c r="AQ73" s="78">
        <v>84369</v>
      </c>
      <c r="AR73" s="37"/>
      <c r="AS73" s="37"/>
      <c r="AT73" s="78">
        <v>79139</v>
      </c>
      <c r="AU73" s="37"/>
      <c r="AV73" s="37"/>
      <c r="AW73" s="25">
        <v>116119</v>
      </c>
      <c r="AX73" s="37"/>
      <c r="AY73" s="37"/>
      <c r="AZ73" s="25">
        <v>110429</v>
      </c>
      <c r="BA73" s="37"/>
      <c r="BB73" s="37"/>
      <c r="BC73" s="25"/>
      <c r="BD73" s="37"/>
      <c r="BE73" s="37"/>
      <c r="BF73" s="25"/>
      <c r="BG73" s="37"/>
      <c r="BH73" s="37"/>
      <c r="BI73" s="25"/>
      <c r="BJ73" s="37"/>
      <c r="BK73" s="37"/>
      <c r="BL73" s="25"/>
      <c r="BM73" s="37"/>
      <c r="BN73" s="37"/>
    </row>
    <row r="74" spans="1:66" x14ac:dyDescent="0.2">
      <c r="A74" s="29" t="s">
        <v>24</v>
      </c>
      <c r="B74" s="29" t="s">
        <v>25</v>
      </c>
      <c r="C74" s="29">
        <f>'À renseigner'!$I$13</f>
        <v>0</v>
      </c>
      <c r="D74" s="76"/>
      <c r="E74" s="77"/>
      <c r="F74" s="77"/>
      <c r="G74" s="77"/>
      <c r="H74" s="77"/>
      <c r="I74" s="261"/>
      <c r="J74" s="262"/>
      <c r="K74" s="262"/>
      <c r="L74" s="262"/>
      <c r="M74" s="77"/>
      <c r="N74" s="77"/>
      <c r="O74" s="38"/>
      <c r="P74" s="77"/>
      <c r="Q74" s="77"/>
      <c r="R74" s="263"/>
      <c r="S74" s="38"/>
      <c r="T74" s="262"/>
      <c r="U74" s="77"/>
      <c r="V74" s="77"/>
      <c r="W74" s="93"/>
      <c r="X74" s="77"/>
      <c r="Y74" s="173"/>
      <c r="Z74" s="173"/>
      <c r="AA74" s="77"/>
      <c r="AB74" s="77"/>
      <c r="AC74" s="77"/>
      <c r="AD74" s="78" t="s">
        <v>583</v>
      </c>
      <c r="AE74" s="78">
        <v>84289</v>
      </c>
      <c r="AF74" s="37"/>
      <c r="AG74" s="37"/>
      <c r="AH74" s="78">
        <v>84309</v>
      </c>
      <c r="AI74" s="37"/>
      <c r="AJ74" s="37"/>
      <c r="AK74" s="78">
        <v>84329</v>
      </c>
      <c r="AL74" s="37"/>
      <c r="AM74" s="37"/>
      <c r="AN74" s="25">
        <v>84349</v>
      </c>
      <c r="AO74" s="37"/>
      <c r="AP74" s="37"/>
      <c r="AQ74" s="78">
        <v>84369</v>
      </c>
      <c r="AR74" s="37"/>
      <c r="AS74" s="37"/>
      <c r="AT74" s="78">
        <v>79139</v>
      </c>
      <c r="AU74" s="37"/>
      <c r="AV74" s="37"/>
      <c r="AW74" s="25">
        <v>116119</v>
      </c>
      <c r="AX74" s="37"/>
      <c r="AY74" s="37"/>
      <c r="AZ74" s="25">
        <v>110429</v>
      </c>
      <c r="BA74" s="37"/>
      <c r="BB74" s="37"/>
      <c r="BC74" s="25"/>
      <c r="BD74" s="37"/>
      <c r="BE74" s="37"/>
      <c r="BF74" s="25"/>
      <c r="BG74" s="37"/>
      <c r="BH74" s="37"/>
      <c r="BI74" s="25"/>
      <c r="BJ74" s="37"/>
      <c r="BK74" s="37"/>
      <c r="BL74" s="25"/>
      <c r="BM74" s="37"/>
      <c r="BN74" s="37"/>
    </row>
    <row r="75" spans="1:66" x14ac:dyDescent="0.2">
      <c r="A75" s="29" t="s">
        <v>24</v>
      </c>
      <c r="B75" s="29" t="s">
        <v>25</v>
      </c>
      <c r="C75" s="29">
        <f>'À renseigner'!$I$13</f>
        <v>0</v>
      </c>
      <c r="D75" s="76"/>
      <c r="E75" s="77"/>
      <c r="F75" s="77"/>
      <c r="G75" s="77"/>
      <c r="H75" s="77"/>
      <c r="I75" s="261"/>
      <c r="J75" s="262"/>
      <c r="K75" s="262"/>
      <c r="L75" s="262"/>
      <c r="M75" s="77"/>
      <c r="N75" s="77"/>
      <c r="O75" s="38"/>
      <c r="P75" s="77"/>
      <c r="Q75" s="77"/>
      <c r="R75" s="263"/>
      <c r="S75" s="38"/>
      <c r="T75" s="262"/>
      <c r="U75" s="77"/>
      <c r="V75" s="77"/>
      <c r="W75" s="93"/>
      <c r="X75" s="77"/>
      <c r="Y75" s="173"/>
      <c r="Z75" s="173"/>
      <c r="AA75" s="77"/>
      <c r="AB75" s="77"/>
      <c r="AC75" s="77"/>
      <c r="AD75" s="78" t="s">
        <v>583</v>
      </c>
      <c r="AE75" s="78">
        <v>84289</v>
      </c>
      <c r="AF75" s="37"/>
      <c r="AG75" s="37"/>
      <c r="AH75" s="78">
        <v>84309</v>
      </c>
      <c r="AI75" s="37"/>
      <c r="AJ75" s="37"/>
      <c r="AK75" s="78">
        <v>84329</v>
      </c>
      <c r="AL75" s="37"/>
      <c r="AM75" s="37"/>
      <c r="AN75" s="25">
        <v>84349</v>
      </c>
      <c r="AO75" s="37"/>
      <c r="AP75" s="37"/>
      <c r="AQ75" s="78">
        <v>84369</v>
      </c>
      <c r="AR75" s="37"/>
      <c r="AS75" s="37"/>
      <c r="AT75" s="78">
        <v>79139</v>
      </c>
      <c r="AU75" s="37"/>
      <c r="AV75" s="37"/>
      <c r="AW75" s="25">
        <v>116119</v>
      </c>
      <c r="AX75" s="37"/>
      <c r="AY75" s="37"/>
      <c r="AZ75" s="25">
        <v>110429</v>
      </c>
      <c r="BA75" s="37"/>
      <c r="BB75" s="37"/>
      <c r="BC75" s="25"/>
      <c r="BD75" s="37"/>
      <c r="BE75" s="37"/>
      <c r="BF75" s="25"/>
      <c r="BG75" s="37"/>
      <c r="BH75" s="37"/>
      <c r="BI75" s="25"/>
      <c r="BJ75" s="37"/>
      <c r="BK75" s="37"/>
      <c r="BL75" s="25"/>
      <c r="BM75" s="37"/>
      <c r="BN75" s="37"/>
    </row>
    <row r="76" spans="1:66" x14ac:dyDescent="0.2">
      <c r="A76" s="29" t="s">
        <v>24</v>
      </c>
      <c r="B76" s="29" t="s">
        <v>25</v>
      </c>
      <c r="C76" s="29">
        <f>'À renseigner'!$I$13</f>
        <v>0</v>
      </c>
      <c r="D76" s="76"/>
      <c r="E76" s="77"/>
      <c r="F76" s="77"/>
      <c r="G76" s="77"/>
      <c r="H76" s="77"/>
      <c r="I76" s="261"/>
      <c r="J76" s="262"/>
      <c r="K76" s="262"/>
      <c r="L76" s="262"/>
      <c r="M76" s="77"/>
      <c r="N76" s="77"/>
      <c r="O76" s="38"/>
      <c r="P76" s="77"/>
      <c r="Q76" s="77"/>
      <c r="R76" s="263"/>
      <c r="S76" s="38"/>
      <c r="T76" s="262"/>
      <c r="U76" s="77"/>
      <c r="V76" s="77"/>
      <c r="W76" s="93"/>
      <c r="X76" s="77"/>
      <c r="Y76" s="173"/>
      <c r="Z76" s="173"/>
      <c r="AA76" s="77"/>
      <c r="AB76" s="77"/>
      <c r="AC76" s="77"/>
      <c r="AD76" s="78" t="s">
        <v>583</v>
      </c>
      <c r="AE76" s="78">
        <v>84289</v>
      </c>
      <c r="AF76" s="37"/>
      <c r="AG76" s="37"/>
      <c r="AH76" s="78">
        <v>84309</v>
      </c>
      <c r="AI76" s="37"/>
      <c r="AJ76" s="37"/>
      <c r="AK76" s="78">
        <v>84329</v>
      </c>
      <c r="AL76" s="37"/>
      <c r="AM76" s="37"/>
      <c r="AN76" s="25">
        <v>84349</v>
      </c>
      <c r="AO76" s="37"/>
      <c r="AP76" s="37"/>
      <c r="AQ76" s="78">
        <v>84369</v>
      </c>
      <c r="AR76" s="37"/>
      <c r="AS76" s="37"/>
      <c r="AT76" s="78">
        <v>79139</v>
      </c>
      <c r="AU76" s="37"/>
      <c r="AV76" s="37"/>
      <c r="AW76" s="25">
        <v>116119</v>
      </c>
      <c r="AX76" s="37"/>
      <c r="AY76" s="37"/>
      <c r="AZ76" s="25">
        <v>110429</v>
      </c>
      <c r="BA76" s="37"/>
      <c r="BB76" s="37"/>
      <c r="BC76" s="25"/>
      <c r="BD76" s="37"/>
      <c r="BE76" s="37"/>
      <c r="BF76" s="25"/>
      <c r="BG76" s="37"/>
      <c r="BH76" s="37"/>
      <c r="BI76" s="25"/>
      <c r="BJ76" s="37"/>
      <c r="BK76" s="37"/>
      <c r="BL76" s="25"/>
      <c r="BM76" s="37"/>
      <c r="BN76" s="37"/>
    </row>
    <row r="77" spans="1:66" x14ac:dyDescent="0.2">
      <c r="A77" s="29" t="s">
        <v>24</v>
      </c>
      <c r="B77" s="29" t="s">
        <v>25</v>
      </c>
      <c r="C77" s="29">
        <f>'À renseigner'!$I$13</f>
        <v>0</v>
      </c>
      <c r="D77" s="76"/>
      <c r="E77" s="77"/>
      <c r="F77" s="77"/>
      <c r="G77" s="77"/>
      <c r="H77" s="77"/>
      <c r="I77" s="261"/>
      <c r="J77" s="262"/>
      <c r="K77" s="262"/>
      <c r="L77" s="262"/>
      <c r="M77" s="77"/>
      <c r="N77" s="77"/>
      <c r="O77" s="38"/>
      <c r="P77" s="77"/>
      <c r="Q77" s="77"/>
      <c r="R77" s="263"/>
      <c r="S77" s="38"/>
      <c r="T77" s="262"/>
      <c r="U77" s="77"/>
      <c r="V77" s="77"/>
      <c r="W77" s="93"/>
      <c r="X77" s="77"/>
      <c r="Y77" s="173"/>
      <c r="Z77" s="173"/>
      <c r="AA77" s="77"/>
      <c r="AB77" s="77"/>
      <c r="AC77" s="77"/>
      <c r="AD77" s="78" t="s">
        <v>583</v>
      </c>
      <c r="AE77" s="78">
        <v>84289</v>
      </c>
      <c r="AF77" s="37"/>
      <c r="AG77" s="37"/>
      <c r="AH77" s="78">
        <v>84309</v>
      </c>
      <c r="AI77" s="37"/>
      <c r="AJ77" s="37"/>
      <c r="AK77" s="78">
        <v>84329</v>
      </c>
      <c r="AL77" s="37"/>
      <c r="AM77" s="37"/>
      <c r="AN77" s="25">
        <v>84349</v>
      </c>
      <c r="AO77" s="37"/>
      <c r="AP77" s="37"/>
      <c r="AQ77" s="78">
        <v>84369</v>
      </c>
      <c r="AR77" s="37"/>
      <c r="AS77" s="37"/>
      <c r="AT77" s="78">
        <v>79139</v>
      </c>
      <c r="AU77" s="37"/>
      <c r="AV77" s="37"/>
      <c r="AW77" s="25">
        <v>116119</v>
      </c>
      <c r="AX77" s="37"/>
      <c r="AY77" s="37"/>
      <c r="AZ77" s="25">
        <v>110429</v>
      </c>
      <c r="BA77" s="37"/>
      <c r="BB77" s="37"/>
      <c r="BC77" s="25"/>
      <c r="BD77" s="37"/>
      <c r="BE77" s="37"/>
      <c r="BF77" s="25"/>
      <c r="BG77" s="37"/>
      <c r="BH77" s="37"/>
      <c r="BI77" s="25"/>
      <c r="BJ77" s="37"/>
      <c r="BK77" s="37"/>
      <c r="BL77" s="25"/>
      <c r="BM77" s="37"/>
      <c r="BN77" s="37"/>
    </row>
    <row r="78" spans="1:66" x14ac:dyDescent="0.2">
      <c r="A78" s="29" t="s">
        <v>24</v>
      </c>
      <c r="B78" s="29" t="s">
        <v>25</v>
      </c>
      <c r="C78" s="29">
        <f>'À renseigner'!$I$13</f>
        <v>0</v>
      </c>
      <c r="D78" s="76"/>
      <c r="E78" s="77"/>
      <c r="F78" s="77"/>
      <c r="G78" s="77"/>
      <c r="H78" s="77"/>
      <c r="I78" s="261"/>
      <c r="J78" s="262"/>
      <c r="K78" s="262"/>
      <c r="L78" s="262"/>
      <c r="M78" s="77"/>
      <c r="N78" s="77"/>
      <c r="O78" s="38"/>
      <c r="P78" s="77"/>
      <c r="Q78" s="77"/>
      <c r="R78" s="263"/>
      <c r="S78" s="38"/>
      <c r="T78" s="262"/>
      <c r="U78" s="77"/>
      <c r="V78" s="77"/>
      <c r="W78" s="93"/>
      <c r="X78" s="77"/>
      <c r="Y78" s="173"/>
      <c r="Z78" s="173"/>
      <c r="AA78" s="77"/>
      <c r="AB78" s="77"/>
      <c r="AC78" s="77"/>
      <c r="AD78" s="78" t="s">
        <v>583</v>
      </c>
      <c r="AE78" s="78">
        <v>84289</v>
      </c>
      <c r="AF78" s="37"/>
      <c r="AG78" s="37"/>
      <c r="AH78" s="78">
        <v>84309</v>
      </c>
      <c r="AI78" s="37"/>
      <c r="AJ78" s="37"/>
      <c r="AK78" s="78">
        <v>84329</v>
      </c>
      <c r="AL78" s="37"/>
      <c r="AM78" s="37"/>
      <c r="AN78" s="25">
        <v>84349</v>
      </c>
      <c r="AO78" s="37"/>
      <c r="AP78" s="37"/>
      <c r="AQ78" s="78">
        <v>84369</v>
      </c>
      <c r="AR78" s="37"/>
      <c r="AS78" s="37"/>
      <c r="AT78" s="78">
        <v>79139</v>
      </c>
      <c r="AU78" s="37"/>
      <c r="AV78" s="37"/>
      <c r="AW78" s="25">
        <v>116119</v>
      </c>
      <c r="AX78" s="37"/>
      <c r="AY78" s="37"/>
      <c r="AZ78" s="25">
        <v>110429</v>
      </c>
      <c r="BA78" s="37"/>
      <c r="BB78" s="37"/>
      <c r="BC78" s="25"/>
      <c r="BD78" s="37"/>
      <c r="BE78" s="37"/>
      <c r="BF78" s="25"/>
      <c r="BG78" s="37"/>
      <c r="BH78" s="37"/>
      <c r="BI78" s="25"/>
      <c r="BJ78" s="37"/>
      <c r="BK78" s="37"/>
      <c r="BL78" s="25"/>
      <c r="BM78" s="37"/>
      <c r="BN78" s="37"/>
    </row>
    <row r="79" spans="1:66" x14ac:dyDescent="0.2">
      <c r="A79" s="29" t="s">
        <v>24</v>
      </c>
      <c r="B79" s="29" t="s">
        <v>25</v>
      </c>
      <c r="C79" s="29">
        <f>'À renseigner'!$I$13</f>
        <v>0</v>
      </c>
      <c r="D79" s="76"/>
      <c r="E79" s="77"/>
      <c r="F79" s="77"/>
      <c r="G79" s="77"/>
      <c r="H79" s="77"/>
      <c r="I79" s="261"/>
      <c r="J79" s="262"/>
      <c r="K79" s="262"/>
      <c r="L79" s="262"/>
      <c r="M79" s="77"/>
      <c r="N79" s="77"/>
      <c r="O79" s="38"/>
      <c r="P79" s="77"/>
      <c r="Q79" s="77"/>
      <c r="R79" s="263"/>
      <c r="S79" s="38"/>
      <c r="T79" s="262"/>
      <c r="U79" s="77"/>
      <c r="V79" s="77"/>
      <c r="W79" s="93"/>
      <c r="X79" s="77"/>
      <c r="Y79" s="173"/>
      <c r="Z79" s="173"/>
      <c r="AA79" s="77"/>
      <c r="AB79" s="77"/>
      <c r="AC79" s="77"/>
      <c r="AD79" s="78" t="s">
        <v>583</v>
      </c>
      <c r="AE79" s="78">
        <v>84289</v>
      </c>
      <c r="AF79" s="37"/>
      <c r="AG79" s="37"/>
      <c r="AH79" s="78">
        <v>84309</v>
      </c>
      <c r="AI79" s="37"/>
      <c r="AJ79" s="37"/>
      <c r="AK79" s="78">
        <v>84329</v>
      </c>
      <c r="AL79" s="37"/>
      <c r="AM79" s="37"/>
      <c r="AN79" s="25">
        <v>84349</v>
      </c>
      <c r="AO79" s="37"/>
      <c r="AP79" s="37"/>
      <c r="AQ79" s="78">
        <v>84369</v>
      </c>
      <c r="AR79" s="37"/>
      <c r="AS79" s="37"/>
      <c r="AT79" s="78">
        <v>79139</v>
      </c>
      <c r="AU79" s="37"/>
      <c r="AV79" s="37"/>
      <c r="AW79" s="25">
        <v>116119</v>
      </c>
      <c r="AX79" s="37"/>
      <c r="AY79" s="37"/>
      <c r="AZ79" s="25">
        <v>110429</v>
      </c>
      <c r="BA79" s="37"/>
      <c r="BB79" s="37"/>
      <c r="BC79" s="25"/>
      <c r="BD79" s="37"/>
      <c r="BE79" s="37"/>
      <c r="BF79" s="25"/>
      <c r="BG79" s="37"/>
      <c r="BH79" s="37"/>
      <c r="BI79" s="25"/>
      <c r="BJ79" s="37"/>
      <c r="BK79" s="37"/>
      <c r="BL79" s="25"/>
      <c r="BM79" s="37"/>
      <c r="BN79" s="37"/>
    </row>
    <row r="80" spans="1:66" x14ac:dyDescent="0.2">
      <c r="A80" s="29" t="s">
        <v>24</v>
      </c>
      <c r="B80" s="29" t="s">
        <v>25</v>
      </c>
      <c r="C80" s="29">
        <f>'À renseigner'!$I$13</f>
        <v>0</v>
      </c>
      <c r="D80" s="76"/>
      <c r="E80" s="77"/>
      <c r="F80" s="77"/>
      <c r="G80" s="77"/>
      <c r="H80" s="77"/>
      <c r="I80" s="261"/>
      <c r="J80" s="262"/>
      <c r="K80" s="262"/>
      <c r="L80" s="262"/>
      <c r="M80" s="77"/>
      <c r="N80" s="77"/>
      <c r="O80" s="38"/>
      <c r="P80" s="77"/>
      <c r="Q80" s="77"/>
      <c r="R80" s="263"/>
      <c r="S80" s="38"/>
      <c r="T80" s="262"/>
      <c r="U80" s="77"/>
      <c r="V80" s="77"/>
      <c r="W80" s="93"/>
      <c r="X80" s="77"/>
      <c r="Y80" s="173"/>
      <c r="Z80" s="173"/>
      <c r="AA80" s="77"/>
      <c r="AB80" s="77"/>
      <c r="AC80" s="77"/>
      <c r="AD80" s="78" t="s">
        <v>583</v>
      </c>
      <c r="AE80" s="78">
        <v>84289</v>
      </c>
      <c r="AF80" s="37"/>
      <c r="AG80" s="37"/>
      <c r="AH80" s="78">
        <v>84309</v>
      </c>
      <c r="AI80" s="37"/>
      <c r="AJ80" s="37"/>
      <c r="AK80" s="78">
        <v>84329</v>
      </c>
      <c r="AL80" s="37"/>
      <c r="AM80" s="37"/>
      <c r="AN80" s="25">
        <v>84349</v>
      </c>
      <c r="AO80" s="37"/>
      <c r="AP80" s="37"/>
      <c r="AQ80" s="78">
        <v>84369</v>
      </c>
      <c r="AR80" s="37"/>
      <c r="AS80" s="37"/>
      <c r="AT80" s="78">
        <v>79139</v>
      </c>
      <c r="AU80" s="37"/>
      <c r="AV80" s="37"/>
      <c r="AW80" s="25">
        <v>116119</v>
      </c>
      <c r="AX80" s="37"/>
      <c r="AY80" s="37"/>
      <c r="AZ80" s="25">
        <v>110429</v>
      </c>
      <c r="BA80" s="37"/>
      <c r="BB80" s="37"/>
      <c r="BC80" s="25"/>
      <c r="BD80" s="37"/>
      <c r="BE80" s="37"/>
      <c r="BF80" s="25"/>
      <c r="BG80" s="37"/>
      <c r="BH80" s="37"/>
      <c r="BI80" s="25"/>
      <c r="BJ80" s="37"/>
      <c r="BK80" s="37"/>
      <c r="BL80" s="25"/>
      <c r="BM80" s="37"/>
      <c r="BN80" s="37"/>
    </row>
    <row r="81" spans="1:66" x14ac:dyDescent="0.2">
      <c r="A81" s="29" t="s">
        <v>24</v>
      </c>
      <c r="B81" s="29" t="s">
        <v>25</v>
      </c>
      <c r="C81" s="29">
        <f>'À renseigner'!$I$13</f>
        <v>0</v>
      </c>
      <c r="D81" s="76"/>
      <c r="E81" s="77"/>
      <c r="F81" s="77"/>
      <c r="G81" s="77"/>
      <c r="H81" s="77"/>
      <c r="I81" s="261"/>
      <c r="J81" s="262"/>
      <c r="K81" s="262"/>
      <c r="L81" s="262"/>
      <c r="M81" s="77"/>
      <c r="N81" s="77"/>
      <c r="O81" s="38"/>
      <c r="P81" s="77"/>
      <c r="Q81" s="77"/>
      <c r="R81" s="263"/>
      <c r="S81" s="38"/>
      <c r="T81" s="262"/>
      <c r="U81" s="77"/>
      <c r="V81" s="77"/>
      <c r="W81" s="93"/>
      <c r="X81" s="77"/>
      <c r="Y81" s="173"/>
      <c r="Z81" s="173"/>
      <c r="AA81" s="77"/>
      <c r="AB81" s="77"/>
      <c r="AC81" s="77"/>
      <c r="AD81" s="78" t="s">
        <v>583</v>
      </c>
      <c r="AE81" s="78">
        <v>84289</v>
      </c>
      <c r="AF81" s="37"/>
      <c r="AG81" s="37"/>
      <c r="AH81" s="78">
        <v>84309</v>
      </c>
      <c r="AI81" s="37"/>
      <c r="AJ81" s="37"/>
      <c r="AK81" s="78">
        <v>84329</v>
      </c>
      <c r="AL81" s="37"/>
      <c r="AM81" s="37"/>
      <c r="AN81" s="25">
        <v>84349</v>
      </c>
      <c r="AO81" s="37"/>
      <c r="AP81" s="37"/>
      <c r="AQ81" s="78">
        <v>84369</v>
      </c>
      <c r="AR81" s="37"/>
      <c r="AS81" s="37"/>
      <c r="AT81" s="78">
        <v>79139</v>
      </c>
      <c r="AU81" s="37"/>
      <c r="AV81" s="37"/>
      <c r="AW81" s="25">
        <v>116119</v>
      </c>
      <c r="AX81" s="37"/>
      <c r="AY81" s="37"/>
      <c r="AZ81" s="25">
        <v>110429</v>
      </c>
      <c r="BA81" s="37"/>
      <c r="BB81" s="37"/>
      <c r="BC81" s="25"/>
      <c r="BD81" s="37"/>
      <c r="BE81" s="37"/>
      <c r="BF81" s="25"/>
      <c r="BG81" s="37"/>
      <c r="BH81" s="37"/>
      <c r="BI81" s="25"/>
      <c r="BJ81" s="37"/>
      <c r="BK81" s="37"/>
      <c r="BL81" s="25"/>
      <c r="BM81" s="37"/>
      <c r="BN81" s="37"/>
    </row>
    <row r="82" spans="1:66" x14ac:dyDescent="0.2">
      <c r="A82" s="29" t="s">
        <v>24</v>
      </c>
      <c r="B82" s="29" t="s">
        <v>25</v>
      </c>
      <c r="C82" s="29">
        <f>'À renseigner'!$I$13</f>
        <v>0</v>
      </c>
      <c r="D82" s="76"/>
      <c r="E82" s="77"/>
      <c r="F82" s="77"/>
      <c r="G82" s="77"/>
      <c r="H82" s="77"/>
      <c r="I82" s="261"/>
      <c r="J82" s="262"/>
      <c r="K82" s="262"/>
      <c r="L82" s="262"/>
      <c r="M82" s="77"/>
      <c r="N82" s="77"/>
      <c r="O82" s="38"/>
      <c r="P82" s="77"/>
      <c r="Q82" s="77"/>
      <c r="R82" s="263"/>
      <c r="S82" s="38"/>
      <c r="T82" s="262"/>
      <c r="U82" s="77"/>
      <c r="V82" s="77"/>
      <c r="W82" s="93"/>
      <c r="X82" s="77"/>
      <c r="Y82" s="173"/>
      <c r="Z82" s="173"/>
      <c r="AA82" s="77"/>
      <c r="AB82" s="77"/>
      <c r="AC82" s="77"/>
      <c r="AD82" s="78" t="s">
        <v>583</v>
      </c>
      <c r="AE82" s="78">
        <v>84289</v>
      </c>
      <c r="AF82" s="37"/>
      <c r="AG82" s="37"/>
      <c r="AH82" s="78">
        <v>84309</v>
      </c>
      <c r="AI82" s="37"/>
      <c r="AJ82" s="37"/>
      <c r="AK82" s="78">
        <v>84329</v>
      </c>
      <c r="AL82" s="37"/>
      <c r="AM82" s="37"/>
      <c r="AN82" s="25">
        <v>84349</v>
      </c>
      <c r="AO82" s="37"/>
      <c r="AP82" s="37"/>
      <c r="AQ82" s="78">
        <v>84369</v>
      </c>
      <c r="AR82" s="37"/>
      <c r="AS82" s="37"/>
      <c r="AT82" s="78">
        <v>79139</v>
      </c>
      <c r="AU82" s="37"/>
      <c r="AV82" s="37"/>
      <c r="AW82" s="25">
        <v>116119</v>
      </c>
      <c r="AX82" s="37"/>
      <c r="AY82" s="37"/>
      <c r="AZ82" s="25">
        <v>110429</v>
      </c>
      <c r="BA82" s="37"/>
      <c r="BB82" s="37"/>
      <c r="BC82" s="25"/>
      <c r="BD82" s="37"/>
      <c r="BE82" s="37"/>
      <c r="BF82" s="25"/>
      <c r="BG82" s="37"/>
      <c r="BH82" s="37"/>
      <c r="BI82" s="25"/>
      <c r="BJ82" s="37"/>
      <c r="BK82" s="37"/>
      <c r="BL82" s="25"/>
      <c r="BM82" s="37"/>
      <c r="BN82" s="37"/>
    </row>
    <row r="83" spans="1:66" x14ac:dyDescent="0.2">
      <c r="A83" s="29" t="s">
        <v>24</v>
      </c>
      <c r="B83" s="29" t="s">
        <v>25</v>
      </c>
      <c r="C83" s="29">
        <f>'À renseigner'!$I$13</f>
        <v>0</v>
      </c>
      <c r="D83" s="76"/>
      <c r="E83" s="77"/>
      <c r="F83" s="77"/>
      <c r="G83" s="77"/>
      <c r="H83" s="77"/>
      <c r="I83" s="261"/>
      <c r="J83" s="262"/>
      <c r="K83" s="262"/>
      <c r="L83" s="262"/>
      <c r="M83" s="77"/>
      <c r="N83" s="77"/>
      <c r="O83" s="38"/>
      <c r="P83" s="77"/>
      <c r="Q83" s="77"/>
      <c r="R83" s="263"/>
      <c r="S83" s="38"/>
      <c r="T83" s="262"/>
      <c r="U83" s="77"/>
      <c r="V83" s="77"/>
      <c r="W83" s="93"/>
      <c r="X83" s="77"/>
      <c r="Y83" s="173"/>
      <c r="Z83" s="173"/>
      <c r="AA83" s="77"/>
      <c r="AB83" s="77"/>
      <c r="AC83" s="77"/>
      <c r="AD83" s="78" t="s">
        <v>583</v>
      </c>
      <c r="AE83" s="78">
        <v>84289</v>
      </c>
      <c r="AF83" s="37"/>
      <c r="AG83" s="37"/>
      <c r="AH83" s="78">
        <v>84309</v>
      </c>
      <c r="AI83" s="37"/>
      <c r="AJ83" s="37"/>
      <c r="AK83" s="78">
        <v>84329</v>
      </c>
      <c r="AL83" s="37"/>
      <c r="AM83" s="37"/>
      <c r="AN83" s="25">
        <v>84349</v>
      </c>
      <c r="AO83" s="37"/>
      <c r="AP83" s="37"/>
      <c r="AQ83" s="78">
        <v>84369</v>
      </c>
      <c r="AR83" s="37"/>
      <c r="AS83" s="37"/>
      <c r="AT83" s="78">
        <v>79139</v>
      </c>
      <c r="AU83" s="37"/>
      <c r="AV83" s="37"/>
      <c r="AW83" s="25">
        <v>116119</v>
      </c>
      <c r="AX83" s="37"/>
      <c r="AY83" s="37"/>
      <c r="AZ83" s="25">
        <v>110429</v>
      </c>
      <c r="BA83" s="37"/>
      <c r="BB83" s="37"/>
      <c r="BC83" s="25"/>
      <c r="BD83" s="37"/>
      <c r="BE83" s="37"/>
      <c r="BF83" s="25"/>
      <c r="BG83" s="37"/>
      <c r="BH83" s="37"/>
      <c r="BI83" s="25"/>
      <c r="BJ83" s="37"/>
      <c r="BK83" s="37"/>
      <c r="BL83" s="25"/>
      <c r="BM83" s="37"/>
      <c r="BN83" s="37"/>
    </row>
    <row r="84" spans="1:66" x14ac:dyDescent="0.2">
      <c r="A84" s="29" t="s">
        <v>24</v>
      </c>
      <c r="B84" s="29" t="s">
        <v>25</v>
      </c>
      <c r="C84" s="29">
        <f>'À renseigner'!$I$13</f>
        <v>0</v>
      </c>
      <c r="D84" s="76"/>
      <c r="E84" s="77"/>
      <c r="F84" s="77"/>
      <c r="G84" s="77"/>
      <c r="H84" s="77"/>
      <c r="I84" s="261"/>
      <c r="J84" s="262"/>
      <c r="K84" s="262"/>
      <c r="L84" s="262"/>
      <c r="M84" s="77"/>
      <c r="N84" s="77"/>
      <c r="O84" s="38"/>
      <c r="P84" s="77"/>
      <c r="Q84" s="77"/>
      <c r="R84" s="263"/>
      <c r="S84" s="38"/>
      <c r="T84" s="262"/>
      <c r="U84" s="77"/>
      <c r="V84" s="77"/>
      <c r="W84" s="93"/>
      <c r="X84" s="77"/>
      <c r="Y84" s="173"/>
      <c r="Z84" s="173"/>
      <c r="AA84" s="77"/>
      <c r="AB84" s="77"/>
      <c r="AC84" s="77"/>
      <c r="AD84" s="78" t="s">
        <v>583</v>
      </c>
      <c r="AE84" s="78">
        <v>84289</v>
      </c>
      <c r="AF84" s="37"/>
      <c r="AG84" s="37"/>
      <c r="AH84" s="78">
        <v>84309</v>
      </c>
      <c r="AI84" s="37"/>
      <c r="AJ84" s="37"/>
      <c r="AK84" s="78">
        <v>84329</v>
      </c>
      <c r="AL84" s="37"/>
      <c r="AM84" s="37"/>
      <c r="AN84" s="25">
        <v>84349</v>
      </c>
      <c r="AO84" s="37"/>
      <c r="AP84" s="37"/>
      <c r="AQ84" s="78">
        <v>84369</v>
      </c>
      <c r="AR84" s="37"/>
      <c r="AS84" s="37"/>
      <c r="AT84" s="78">
        <v>79139</v>
      </c>
      <c r="AU84" s="37"/>
      <c r="AV84" s="37"/>
      <c r="AW84" s="25">
        <v>116119</v>
      </c>
      <c r="AX84" s="37"/>
      <c r="AY84" s="37"/>
      <c r="AZ84" s="25">
        <v>110429</v>
      </c>
      <c r="BA84" s="37"/>
      <c r="BB84" s="37"/>
      <c r="BC84" s="25"/>
      <c r="BD84" s="37"/>
      <c r="BE84" s="37"/>
      <c r="BF84" s="25"/>
      <c r="BG84" s="37"/>
      <c r="BH84" s="37"/>
      <c r="BI84" s="25"/>
      <c r="BJ84" s="37"/>
      <c r="BK84" s="37"/>
      <c r="BL84" s="25"/>
      <c r="BM84" s="37"/>
      <c r="BN84" s="37"/>
    </row>
    <row r="85" spans="1:66" x14ac:dyDescent="0.2">
      <c r="A85" s="29" t="s">
        <v>24</v>
      </c>
      <c r="B85" s="29" t="s">
        <v>25</v>
      </c>
      <c r="C85" s="29">
        <f>'À renseigner'!$I$13</f>
        <v>0</v>
      </c>
      <c r="D85" s="76"/>
      <c r="E85" s="77"/>
      <c r="F85" s="77"/>
      <c r="G85" s="77"/>
      <c r="H85" s="77"/>
      <c r="I85" s="261"/>
      <c r="J85" s="262"/>
      <c r="K85" s="262"/>
      <c r="L85" s="262"/>
      <c r="M85" s="77"/>
      <c r="N85" s="77"/>
      <c r="O85" s="38"/>
      <c r="P85" s="77"/>
      <c r="Q85" s="77"/>
      <c r="R85" s="263"/>
      <c r="S85" s="38"/>
      <c r="T85" s="262"/>
      <c r="U85" s="77"/>
      <c r="V85" s="77"/>
      <c r="W85" s="93"/>
      <c r="X85" s="77"/>
      <c r="Y85" s="173"/>
      <c r="Z85" s="173"/>
      <c r="AA85" s="77"/>
      <c r="AB85" s="77"/>
      <c r="AC85" s="77"/>
      <c r="AD85" s="78" t="s">
        <v>583</v>
      </c>
      <c r="AE85" s="78">
        <v>84289</v>
      </c>
      <c r="AF85" s="37"/>
      <c r="AG85" s="37"/>
      <c r="AH85" s="78">
        <v>84309</v>
      </c>
      <c r="AI85" s="37"/>
      <c r="AJ85" s="37"/>
      <c r="AK85" s="78">
        <v>84329</v>
      </c>
      <c r="AL85" s="37"/>
      <c r="AM85" s="37"/>
      <c r="AN85" s="25">
        <v>84349</v>
      </c>
      <c r="AO85" s="37"/>
      <c r="AP85" s="37"/>
      <c r="AQ85" s="78">
        <v>84369</v>
      </c>
      <c r="AR85" s="37"/>
      <c r="AS85" s="37"/>
      <c r="AT85" s="78">
        <v>79139</v>
      </c>
      <c r="AU85" s="37"/>
      <c r="AV85" s="37"/>
      <c r="AW85" s="25">
        <v>116119</v>
      </c>
      <c r="AX85" s="37"/>
      <c r="AY85" s="37"/>
      <c r="AZ85" s="25">
        <v>110429</v>
      </c>
      <c r="BA85" s="37"/>
      <c r="BB85" s="37"/>
      <c r="BC85" s="25"/>
      <c r="BD85" s="37"/>
      <c r="BE85" s="37"/>
      <c r="BF85" s="25"/>
      <c r="BG85" s="37"/>
      <c r="BH85" s="37"/>
      <c r="BI85" s="25"/>
      <c r="BJ85" s="37"/>
      <c r="BK85" s="37"/>
      <c r="BL85" s="25"/>
      <c r="BM85" s="37"/>
      <c r="BN85" s="37"/>
    </row>
    <row r="86" spans="1:66" x14ac:dyDescent="0.2">
      <c r="A86" s="29" t="s">
        <v>24</v>
      </c>
      <c r="B86" s="29" t="s">
        <v>25</v>
      </c>
      <c r="C86" s="29">
        <f>'À renseigner'!$I$13</f>
        <v>0</v>
      </c>
      <c r="D86" s="76"/>
      <c r="E86" s="77"/>
      <c r="F86" s="77"/>
      <c r="G86" s="77"/>
      <c r="H86" s="77"/>
      <c r="I86" s="261"/>
      <c r="J86" s="262"/>
      <c r="K86" s="262"/>
      <c r="L86" s="262"/>
      <c r="M86" s="77"/>
      <c r="N86" s="77"/>
      <c r="O86" s="38"/>
      <c r="P86" s="77"/>
      <c r="Q86" s="77"/>
      <c r="R86" s="263"/>
      <c r="S86" s="38"/>
      <c r="T86" s="262"/>
      <c r="U86" s="77"/>
      <c r="V86" s="77"/>
      <c r="W86" s="93"/>
      <c r="X86" s="77"/>
      <c r="Y86" s="173"/>
      <c r="Z86" s="173"/>
      <c r="AA86" s="77"/>
      <c r="AB86" s="77"/>
      <c r="AC86" s="77"/>
      <c r="AD86" s="78" t="s">
        <v>583</v>
      </c>
      <c r="AE86" s="78">
        <v>84289</v>
      </c>
      <c r="AF86" s="37"/>
      <c r="AG86" s="37"/>
      <c r="AH86" s="78">
        <v>84309</v>
      </c>
      <c r="AI86" s="37"/>
      <c r="AJ86" s="37"/>
      <c r="AK86" s="78">
        <v>84329</v>
      </c>
      <c r="AL86" s="37"/>
      <c r="AM86" s="37"/>
      <c r="AN86" s="25">
        <v>84349</v>
      </c>
      <c r="AO86" s="37"/>
      <c r="AP86" s="37"/>
      <c r="AQ86" s="78">
        <v>84369</v>
      </c>
      <c r="AR86" s="37"/>
      <c r="AS86" s="37"/>
      <c r="AT86" s="78">
        <v>79139</v>
      </c>
      <c r="AU86" s="37"/>
      <c r="AV86" s="37"/>
      <c r="AW86" s="25">
        <v>116119</v>
      </c>
      <c r="AX86" s="37"/>
      <c r="AY86" s="37"/>
      <c r="AZ86" s="25">
        <v>110429</v>
      </c>
      <c r="BA86" s="37"/>
      <c r="BB86" s="37"/>
      <c r="BC86" s="25"/>
      <c r="BD86" s="37"/>
      <c r="BE86" s="37"/>
      <c r="BF86" s="25"/>
      <c r="BG86" s="37"/>
      <c r="BH86" s="37"/>
      <c r="BI86" s="25"/>
      <c r="BJ86" s="37"/>
      <c r="BK86" s="37"/>
      <c r="BL86" s="25"/>
      <c r="BM86" s="37"/>
      <c r="BN86" s="37"/>
    </row>
    <row r="87" spans="1:66" x14ac:dyDescent="0.2">
      <c r="A87" s="29" t="s">
        <v>24</v>
      </c>
      <c r="B87" s="29" t="s">
        <v>25</v>
      </c>
      <c r="C87" s="29">
        <f>'À renseigner'!$I$13</f>
        <v>0</v>
      </c>
      <c r="D87" s="76"/>
      <c r="E87" s="77"/>
      <c r="F87" s="77"/>
      <c r="G87" s="77"/>
      <c r="H87" s="77"/>
      <c r="I87" s="261"/>
      <c r="J87" s="262"/>
      <c r="K87" s="262"/>
      <c r="L87" s="262"/>
      <c r="M87" s="77"/>
      <c r="N87" s="77"/>
      <c r="O87" s="38"/>
      <c r="P87" s="77"/>
      <c r="Q87" s="77"/>
      <c r="R87" s="263"/>
      <c r="S87" s="38"/>
      <c r="T87" s="262"/>
      <c r="U87" s="77"/>
      <c r="V87" s="77"/>
      <c r="W87" s="93"/>
      <c r="X87" s="77"/>
      <c r="Y87" s="173"/>
      <c r="Z87" s="173"/>
      <c r="AA87" s="77"/>
      <c r="AB87" s="77"/>
      <c r="AC87" s="77"/>
      <c r="AD87" s="78" t="s">
        <v>583</v>
      </c>
      <c r="AE87" s="78">
        <v>84289</v>
      </c>
      <c r="AF87" s="37"/>
      <c r="AG87" s="37"/>
      <c r="AH87" s="78">
        <v>84309</v>
      </c>
      <c r="AI87" s="37"/>
      <c r="AJ87" s="37"/>
      <c r="AK87" s="78">
        <v>84329</v>
      </c>
      <c r="AL87" s="37"/>
      <c r="AM87" s="37"/>
      <c r="AN87" s="25">
        <v>84349</v>
      </c>
      <c r="AO87" s="37"/>
      <c r="AP87" s="37"/>
      <c r="AQ87" s="78">
        <v>84369</v>
      </c>
      <c r="AR87" s="37"/>
      <c r="AS87" s="37"/>
      <c r="AT87" s="78">
        <v>79139</v>
      </c>
      <c r="AU87" s="37"/>
      <c r="AV87" s="37"/>
      <c r="AW87" s="25">
        <v>116119</v>
      </c>
      <c r="AX87" s="37"/>
      <c r="AY87" s="37"/>
      <c r="AZ87" s="25">
        <v>110429</v>
      </c>
      <c r="BA87" s="37"/>
      <c r="BB87" s="37"/>
      <c r="BC87" s="25"/>
      <c r="BD87" s="37"/>
      <c r="BE87" s="37"/>
      <c r="BF87" s="25"/>
      <c r="BG87" s="37"/>
      <c r="BH87" s="37"/>
      <c r="BI87" s="25"/>
      <c r="BJ87" s="37"/>
      <c r="BK87" s="37"/>
      <c r="BL87" s="25"/>
      <c r="BM87" s="37"/>
      <c r="BN87" s="37"/>
    </row>
    <row r="88" spans="1:66" x14ac:dyDescent="0.2">
      <c r="A88" s="29" t="s">
        <v>24</v>
      </c>
      <c r="B88" s="29" t="s">
        <v>25</v>
      </c>
      <c r="C88" s="29">
        <f>'À renseigner'!$I$13</f>
        <v>0</v>
      </c>
      <c r="D88" s="76"/>
      <c r="E88" s="77"/>
      <c r="F88" s="77"/>
      <c r="G88" s="77"/>
      <c r="H88" s="77"/>
      <c r="I88" s="261"/>
      <c r="J88" s="262"/>
      <c r="K88" s="262"/>
      <c r="L88" s="262"/>
      <c r="M88" s="77"/>
      <c r="N88" s="77"/>
      <c r="O88" s="38"/>
      <c r="P88" s="77"/>
      <c r="Q88" s="77"/>
      <c r="R88" s="263"/>
      <c r="S88" s="38"/>
      <c r="T88" s="262"/>
      <c r="U88" s="77"/>
      <c r="V88" s="77"/>
      <c r="W88" s="93"/>
      <c r="X88" s="77"/>
      <c r="Y88" s="173"/>
      <c r="Z88" s="173"/>
      <c r="AA88" s="77"/>
      <c r="AB88" s="77"/>
      <c r="AC88" s="77"/>
      <c r="AD88" s="78" t="s">
        <v>583</v>
      </c>
      <c r="AE88" s="78">
        <v>84289</v>
      </c>
      <c r="AF88" s="37"/>
      <c r="AG88" s="37"/>
      <c r="AH88" s="78">
        <v>84309</v>
      </c>
      <c r="AI88" s="37"/>
      <c r="AJ88" s="37"/>
      <c r="AK88" s="78">
        <v>84329</v>
      </c>
      <c r="AL88" s="37"/>
      <c r="AM88" s="37"/>
      <c r="AN88" s="25">
        <v>84349</v>
      </c>
      <c r="AO88" s="37"/>
      <c r="AP88" s="37"/>
      <c r="AQ88" s="78">
        <v>84369</v>
      </c>
      <c r="AR88" s="37"/>
      <c r="AS88" s="37"/>
      <c r="AT88" s="78">
        <v>79139</v>
      </c>
      <c r="AU88" s="37"/>
      <c r="AV88" s="37"/>
      <c r="AW88" s="25">
        <v>116119</v>
      </c>
      <c r="AX88" s="37"/>
      <c r="AY88" s="37"/>
      <c r="AZ88" s="25">
        <v>110429</v>
      </c>
      <c r="BA88" s="37"/>
      <c r="BB88" s="37"/>
      <c r="BC88" s="25"/>
      <c r="BD88" s="37"/>
      <c r="BE88" s="37"/>
      <c r="BF88" s="25"/>
      <c r="BG88" s="37"/>
      <c r="BH88" s="37"/>
      <c r="BI88" s="25"/>
      <c r="BJ88" s="37"/>
      <c r="BK88" s="37"/>
      <c r="BL88" s="25"/>
      <c r="BM88" s="37"/>
      <c r="BN88" s="37"/>
    </row>
    <row r="89" spans="1:66" x14ac:dyDescent="0.2">
      <c r="A89" s="29" t="s">
        <v>24</v>
      </c>
      <c r="B89" s="29" t="s">
        <v>25</v>
      </c>
      <c r="C89" s="29">
        <f>'À renseigner'!$I$13</f>
        <v>0</v>
      </c>
      <c r="D89" s="76"/>
      <c r="E89" s="77"/>
      <c r="F89" s="77"/>
      <c r="G89" s="77"/>
      <c r="H89" s="77"/>
      <c r="I89" s="261"/>
      <c r="J89" s="262"/>
      <c r="K89" s="262"/>
      <c r="L89" s="262"/>
      <c r="M89" s="77"/>
      <c r="N89" s="77"/>
      <c r="O89" s="38"/>
      <c r="P89" s="77"/>
      <c r="Q89" s="77"/>
      <c r="R89" s="263"/>
      <c r="S89" s="38"/>
      <c r="T89" s="262"/>
      <c r="U89" s="77"/>
      <c r="V89" s="77"/>
      <c r="W89" s="93"/>
      <c r="X89" s="77"/>
      <c r="Y89" s="173"/>
      <c r="Z89" s="173"/>
      <c r="AA89" s="77"/>
      <c r="AB89" s="77"/>
      <c r="AC89" s="77"/>
      <c r="AD89" s="78" t="s">
        <v>583</v>
      </c>
      <c r="AE89" s="78">
        <v>84289</v>
      </c>
      <c r="AF89" s="37"/>
      <c r="AG89" s="37"/>
      <c r="AH89" s="78">
        <v>84309</v>
      </c>
      <c r="AI89" s="37"/>
      <c r="AJ89" s="37"/>
      <c r="AK89" s="78">
        <v>84329</v>
      </c>
      <c r="AL89" s="37"/>
      <c r="AM89" s="37"/>
      <c r="AN89" s="25">
        <v>84349</v>
      </c>
      <c r="AO89" s="37"/>
      <c r="AP89" s="37"/>
      <c r="AQ89" s="78">
        <v>84369</v>
      </c>
      <c r="AR89" s="37"/>
      <c r="AS89" s="37"/>
      <c r="AT89" s="78">
        <v>79139</v>
      </c>
      <c r="AU89" s="37"/>
      <c r="AV89" s="37"/>
      <c r="AW89" s="25">
        <v>116119</v>
      </c>
      <c r="AX89" s="37"/>
      <c r="AY89" s="37"/>
      <c r="AZ89" s="25">
        <v>110429</v>
      </c>
      <c r="BA89" s="37"/>
      <c r="BB89" s="37"/>
      <c r="BC89" s="25"/>
      <c r="BD89" s="37"/>
      <c r="BE89" s="37"/>
      <c r="BF89" s="25"/>
      <c r="BG89" s="37"/>
      <c r="BH89" s="37"/>
      <c r="BI89" s="25"/>
      <c r="BJ89" s="37"/>
      <c r="BK89" s="37"/>
      <c r="BL89" s="25"/>
      <c r="BM89" s="37"/>
      <c r="BN89" s="37"/>
    </row>
    <row r="90" spans="1:66" x14ac:dyDescent="0.2">
      <c r="A90" s="29" t="s">
        <v>24</v>
      </c>
      <c r="B90" s="29" t="s">
        <v>25</v>
      </c>
      <c r="C90" s="29">
        <f>'À renseigner'!$I$13</f>
        <v>0</v>
      </c>
      <c r="D90" s="76"/>
      <c r="E90" s="77"/>
      <c r="F90" s="77"/>
      <c r="G90" s="77"/>
      <c r="H90" s="77"/>
      <c r="I90" s="261"/>
      <c r="J90" s="262"/>
      <c r="K90" s="262"/>
      <c r="L90" s="262"/>
      <c r="M90" s="77"/>
      <c r="N90" s="77"/>
      <c r="O90" s="38"/>
      <c r="P90" s="77"/>
      <c r="Q90" s="77"/>
      <c r="R90" s="263"/>
      <c r="S90" s="38"/>
      <c r="T90" s="262"/>
      <c r="U90" s="77"/>
      <c r="V90" s="77"/>
      <c r="W90" s="93"/>
      <c r="X90" s="77"/>
      <c r="Y90" s="173"/>
      <c r="Z90" s="173"/>
      <c r="AA90" s="77"/>
      <c r="AB90" s="77"/>
      <c r="AC90" s="77"/>
      <c r="AD90" s="78" t="s">
        <v>583</v>
      </c>
      <c r="AE90" s="78">
        <v>84289</v>
      </c>
      <c r="AF90" s="37"/>
      <c r="AG90" s="37"/>
      <c r="AH90" s="78">
        <v>84309</v>
      </c>
      <c r="AI90" s="37"/>
      <c r="AJ90" s="37"/>
      <c r="AK90" s="78">
        <v>84329</v>
      </c>
      <c r="AL90" s="37"/>
      <c r="AM90" s="37"/>
      <c r="AN90" s="25">
        <v>84349</v>
      </c>
      <c r="AO90" s="37"/>
      <c r="AP90" s="37"/>
      <c r="AQ90" s="78">
        <v>84369</v>
      </c>
      <c r="AR90" s="37"/>
      <c r="AS90" s="37"/>
      <c r="AT90" s="78">
        <v>79139</v>
      </c>
      <c r="AU90" s="37"/>
      <c r="AV90" s="37"/>
      <c r="AW90" s="25">
        <v>116119</v>
      </c>
      <c r="AX90" s="37"/>
      <c r="AY90" s="37"/>
      <c r="AZ90" s="25">
        <v>110429</v>
      </c>
      <c r="BA90" s="37"/>
      <c r="BB90" s="37"/>
      <c r="BC90" s="25"/>
      <c r="BD90" s="37"/>
      <c r="BE90" s="37"/>
      <c r="BF90" s="25"/>
      <c r="BG90" s="37"/>
      <c r="BH90" s="37"/>
      <c r="BI90" s="25"/>
      <c r="BJ90" s="37"/>
      <c r="BK90" s="37"/>
      <c r="BL90" s="25"/>
      <c r="BM90" s="37"/>
      <c r="BN90" s="37"/>
    </row>
    <row r="91" spans="1:66" x14ac:dyDescent="0.2">
      <c r="A91" s="29" t="s">
        <v>24</v>
      </c>
      <c r="B91" s="29" t="s">
        <v>25</v>
      </c>
      <c r="C91" s="29">
        <f>'À renseigner'!$I$13</f>
        <v>0</v>
      </c>
      <c r="D91" s="76"/>
      <c r="E91" s="77"/>
      <c r="F91" s="77"/>
      <c r="G91" s="77"/>
      <c r="H91" s="77"/>
      <c r="I91" s="261"/>
      <c r="J91" s="262"/>
      <c r="K91" s="262"/>
      <c r="L91" s="262"/>
      <c r="M91" s="77"/>
      <c r="N91" s="77"/>
      <c r="O91" s="38"/>
      <c r="P91" s="77"/>
      <c r="Q91" s="77"/>
      <c r="R91" s="263"/>
      <c r="S91" s="38"/>
      <c r="T91" s="262"/>
      <c r="U91" s="77"/>
      <c r="V91" s="77"/>
      <c r="W91" s="93"/>
      <c r="X91" s="77"/>
      <c r="Y91" s="173"/>
      <c r="Z91" s="173"/>
      <c r="AA91" s="77"/>
      <c r="AB91" s="77"/>
      <c r="AC91" s="77"/>
      <c r="AD91" s="78" t="s">
        <v>583</v>
      </c>
      <c r="AE91" s="78">
        <v>84289</v>
      </c>
      <c r="AF91" s="37"/>
      <c r="AG91" s="37"/>
      <c r="AH91" s="78">
        <v>84309</v>
      </c>
      <c r="AI91" s="37"/>
      <c r="AJ91" s="37"/>
      <c r="AK91" s="78">
        <v>84329</v>
      </c>
      <c r="AL91" s="37"/>
      <c r="AM91" s="37"/>
      <c r="AN91" s="25">
        <v>84349</v>
      </c>
      <c r="AO91" s="37"/>
      <c r="AP91" s="37"/>
      <c r="AQ91" s="78">
        <v>84369</v>
      </c>
      <c r="AR91" s="37"/>
      <c r="AS91" s="37"/>
      <c r="AT91" s="78">
        <v>79139</v>
      </c>
      <c r="AU91" s="37"/>
      <c r="AV91" s="37"/>
      <c r="AW91" s="25">
        <v>116119</v>
      </c>
      <c r="AX91" s="37"/>
      <c r="AY91" s="37"/>
      <c r="AZ91" s="25">
        <v>110429</v>
      </c>
      <c r="BA91" s="37"/>
      <c r="BB91" s="37"/>
      <c r="BC91" s="25"/>
      <c r="BD91" s="37"/>
      <c r="BE91" s="37"/>
      <c r="BF91" s="25"/>
      <c r="BG91" s="37"/>
      <c r="BH91" s="37"/>
      <c r="BI91" s="25"/>
      <c r="BJ91" s="37"/>
      <c r="BK91" s="37"/>
      <c r="BL91" s="25"/>
      <c r="BM91" s="37"/>
      <c r="BN91" s="37"/>
    </row>
    <row r="92" spans="1:66" x14ac:dyDescent="0.2">
      <c r="A92" s="29" t="s">
        <v>24</v>
      </c>
      <c r="B92" s="29" t="s">
        <v>25</v>
      </c>
      <c r="C92" s="29">
        <f>'À renseigner'!$I$13</f>
        <v>0</v>
      </c>
      <c r="D92" s="76"/>
      <c r="E92" s="77"/>
      <c r="F92" s="77"/>
      <c r="G92" s="77"/>
      <c r="H92" s="77"/>
      <c r="I92" s="261"/>
      <c r="J92" s="262"/>
      <c r="K92" s="262"/>
      <c r="L92" s="262"/>
      <c r="M92" s="77"/>
      <c r="N92" s="77"/>
      <c r="O92" s="38"/>
      <c r="P92" s="77"/>
      <c r="Q92" s="77"/>
      <c r="R92" s="263"/>
      <c r="S92" s="38"/>
      <c r="T92" s="262"/>
      <c r="U92" s="77"/>
      <c r="V92" s="77"/>
      <c r="W92" s="93"/>
      <c r="X92" s="77"/>
      <c r="Y92" s="173"/>
      <c r="Z92" s="173"/>
      <c r="AA92" s="77"/>
      <c r="AB92" s="77"/>
      <c r="AC92" s="77"/>
      <c r="AD92" s="78" t="s">
        <v>583</v>
      </c>
      <c r="AE92" s="78">
        <v>84289</v>
      </c>
      <c r="AF92" s="37"/>
      <c r="AG92" s="37"/>
      <c r="AH92" s="78">
        <v>84309</v>
      </c>
      <c r="AI92" s="37"/>
      <c r="AJ92" s="37"/>
      <c r="AK92" s="78">
        <v>84329</v>
      </c>
      <c r="AL92" s="37"/>
      <c r="AM92" s="37"/>
      <c r="AN92" s="25">
        <v>84349</v>
      </c>
      <c r="AO92" s="37"/>
      <c r="AP92" s="37"/>
      <c r="AQ92" s="78">
        <v>84369</v>
      </c>
      <c r="AR92" s="37"/>
      <c r="AS92" s="37"/>
      <c r="AT92" s="78">
        <v>79139</v>
      </c>
      <c r="AU92" s="37"/>
      <c r="AV92" s="37"/>
      <c r="AW92" s="25">
        <v>116119</v>
      </c>
      <c r="AX92" s="37"/>
      <c r="AY92" s="37"/>
      <c r="AZ92" s="25">
        <v>110429</v>
      </c>
      <c r="BA92" s="37"/>
      <c r="BB92" s="37"/>
      <c r="BC92" s="25"/>
      <c r="BD92" s="37"/>
      <c r="BE92" s="37"/>
      <c r="BF92" s="25"/>
      <c r="BG92" s="37"/>
      <c r="BH92" s="37"/>
      <c r="BI92" s="25"/>
      <c r="BJ92" s="37"/>
      <c r="BK92" s="37"/>
      <c r="BL92" s="25"/>
      <c r="BM92" s="37"/>
      <c r="BN92" s="37"/>
    </row>
    <row r="93" spans="1:66" x14ac:dyDescent="0.2">
      <c r="A93" s="29" t="s">
        <v>24</v>
      </c>
      <c r="B93" s="29" t="s">
        <v>25</v>
      </c>
      <c r="C93" s="29">
        <f>'À renseigner'!$I$13</f>
        <v>0</v>
      </c>
      <c r="D93" s="76"/>
      <c r="E93" s="77"/>
      <c r="F93" s="77"/>
      <c r="G93" s="77"/>
      <c r="H93" s="77"/>
      <c r="I93" s="261"/>
      <c r="J93" s="262"/>
      <c r="K93" s="262"/>
      <c r="L93" s="262"/>
      <c r="M93" s="77"/>
      <c r="N93" s="77"/>
      <c r="O93" s="38"/>
      <c r="P93" s="77"/>
      <c r="Q93" s="77"/>
      <c r="R93" s="263"/>
      <c r="S93" s="38"/>
      <c r="T93" s="262"/>
      <c r="U93" s="77"/>
      <c r="V93" s="77"/>
      <c r="W93" s="93"/>
      <c r="X93" s="77"/>
      <c r="Y93" s="173"/>
      <c r="Z93" s="173"/>
      <c r="AA93" s="77"/>
      <c r="AB93" s="77"/>
      <c r="AC93" s="77"/>
      <c r="AD93" s="78" t="s">
        <v>583</v>
      </c>
      <c r="AE93" s="78">
        <v>84289</v>
      </c>
      <c r="AF93" s="37"/>
      <c r="AG93" s="37"/>
      <c r="AH93" s="78">
        <v>84309</v>
      </c>
      <c r="AI93" s="37"/>
      <c r="AJ93" s="37"/>
      <c r="AK93" s="78">
        <v>84329</v>
      </c>
      <c r="AL93" s="37"/>
      <c r="AM93" s="37"/>
      <c r="AN93" s="25">
        <v>84349</v>
      </c>
      <c r="AO93" s="37"/>
      <c r="AP93" s="37"/>
      <c r="AQ93" s="78">
        <v>84369</v>
      </c>
      <c r="AR93" s="37"/>
      <c r="AS93" s="37"/>
      <c r="AT93" s="78">
        <v>79139</v>
      </c>
      <c r="AU93" s="37"/>
      <c r="AV93" s="37"/>
      <c r="AW93" s="25">
        <v>116119</v>
      </c>
      <c r="AX93" s="37"/>
      <c r="AY93" s="37"/>
      <c r="AZ93" s="25">
        <v>110429</v>
      </c>
      <c r="BA93" s="37"/>
      <c r="BB93" s="37"/>
      <c r="BC93" s="25"/>
      <c r="BD93" s="37"/>
      <c r="BE93" s="37"/>
      <c r="BF93" s="25"/>
      <c r="BG93" s="37"/>
      <c r="BH93" s="37"/>
      <c r="BI93" s="25"/>
      <c r="BJ93" s="37"/>
      <c r="BK93" s="37"/>
      <c r="BL93" s="25"/>
      <c r="BM93" s="37"/>
      <c r="BN93" s="37"/>
    </row>
    <row r="94" spans="1:66" x14ac:dyDescent="0.2">
      <c r="A94" s="29" t="s">
        <v>24</v>
      </c>
      <c r="B94" s="29" t="s">
        <v>25</v>
      </c>
      <c r="C94" s="29">
        <f>'À renseigner'!$I$13</f>
        <v>0</v>
      </c>
      <c r="D94" s="76"/>
      <c r="E94" s="77"/>
      <c r="F94" s="77"/>
      <c r="G94" s="77"/>
      <c r="H94" s="77"/>
      <c r="I94" s="261"/>
      <c r="J94" s="262"/>
      <c r="K94" s="262"/>
      <c r="L94" s="262"/>
      <c r="M94" s="77"/>
      <c r="N94" s="77"/>
      <c r="O94" s="38"/>
      <c r="P94" s="77"/>
      <c r="Q94" s="77"/>
      <c r="R94" s="263"/>
      <c r="S94" s="38"/>
      <c r="T94" s="262"/>
      <c r="U94" s="77"/>
      <c r="V94" s="77"/>
      <c r="W94" s="93"/>
      <c r="X94" s="77"/>
      <c r="Y94" s="173"/>
      <c r="Z94" s="173"/>
      <c r="AA94" s="77"/>
      <c r="AB94" s="77"/>
      <c r="AC94" s="77"/>
      <c r="AD94" s="78" t="s">
        <v>583</v>
      </c>
      <c r="AE94" s="78">
        <v>84289</v>
      </c>
      <c r="AF94" s="37"/>
      <c r="AG94" s="37"/>
      <c r="AH94" s="78">
        <v>84309</v>
      </c>
      <c r="AI94" s="37"/>
      <c r="AJ94" s="37"/>
      <c r="AK94" s="78">
        <v>84329</v>
      </c>
      <c r="AL94" s="37"/>
      <c r="AM94" s="37"/>
      <c r="AN94" s="25">
        <v>84349</v>
      </c>
      <c r="AO94" s="37"/>
      <c r="AP94" s="37"/>
      <c r="AQ94" s="78">
        <v>84369</v>
      </c>
      <c r="AR94" s="37"/>
      <c r="AS94" s="37"/>
      <c r="AT94" s="78">
        <v>79139</v>
      </c>
      <c r="AU94" s="37"/>
      <c r="AV94" s="37"/>
      <c r="AW94" s="25">
        <v>116119</v>
      </c>
      <c r="AX94" s="37"/>
      <c r="AY94" s="37"/>
      <c r="AZ94" s="25">
        <v>110429</v>
      </c>
      <c r="BA94" s="37"/>
      <c r="BB94" s="37"/>
      <c r="BC94" s="25"/>
      <c r="BD94" s="37"/>
      <c r="BE94" s="37"/>
      <c r="BF94" s="25"/>
      <c r="BG94" s="37"/>
      <c r="BH94" s="37"/>
      <c r="BI94" s="25"/>
      <c r="BJ94" s="37"/>
      <c r="BK94" s="37"/>
      <c r="BL94" s="25"/>
      <c r="BM94" s="37"/>
      <c r="BN94" s="37"/>
    </row>
    <row r="95" spans="1:66" x14ac:dyDescent="0.2">
      <c r="A95" s="29" t="s">
        <v>24</v>
      </c>
      <c r="B95" s="29" t="s">
        <v>25</v>
      </c>
      <c r="C95" s="29">
        <f>'À renseigner'!$I$13</f>
        <v>0</v>
      </c>
      <c r="D95" s="76"/>
      <c r="E95" s="77"/>
      <c r="F95" s="77"/>
      <c r="G95" s="77"/>
      <c r="H95" s="77"/>
      <c r="I95" s="261"/>
      <c r="J95" s="262"/>
      <c r="K95" s="262"/>
      <c r="L95" s="262"/>
      <c r="M95" s="77"/>
      <c r="N95" s="77"/>
      <c r="O95" s="38"/>
      <c r="P95" s="77"/>
      <c r="Q95" s="77"/>
      <c r="R95" s="263"/>
      <c r="S95" s="38"/>
      <c r="T95" s="262"/>
      <c r="U95" s="77"/>
      <c r="V95" s="77"/>
      <c r="W95" s="93"/>
      <c r="X95" s="77"/>
      <c r="Y95" s="173"/>
      <c r="Z95" s="173"/>
      <c r="AA95" s="77"/>
      <c r="AB95" s="77"/>
      <c r="AC95" s="77"/>
      <c r="AD95" s="78" t="s">
        <v>583</v>
      </c>
      <c r="AE95" s="78">
        <v>84289</v>
      </c>
      <c r="AF95" s="37"/>
      <c r="AG95" s="37"/>
      <c r="AH95" s="78">
        <v>84309</v>
      </c>
      <c r="AI95" s="37"/>
      <c r="AJ95" s="37"/>
      <c r="AK95" s="78">
        <v>84329</v>
      </c>
      <c r="AL95" s="37"/>
      <c r="AM95" s="37"/>
      <c r="AN95" s="25">
        <v>84349</v>
      </c>
      <c r="AO95" s="37"/>
      <c r="AP95" s="37"/>
      <c r="AQ95" s="78">
        <v>84369</v>
      </c>
      <c r="AR95" s="37"/>
      <c r="AS95" s="37"/>
      <c r="AT95" s="78">
        <v>79139</v>
      </c>
      <c r="AU95" s="37"/>
      <c r="AV95" s="37"/>
      <c r="AW95" s="25">
        <v>116119</v>
      </c>
      <c r="AX95" s="37"/>
      <c r="AY95" s="37"/>
      <c r="AZ95" s="25">
        <v>110429</v>
      </c>
      <c r="BA95" s="37"/>
      <c r="BB95" s="37"/>
      <c r="BC95" s="25"/>
      <c r="BD95" s="37"/>
      <c r="BE95" s="37"/>
      <c r="BF95" s="25"/>
      <c r="BG95" s="37"/>
      <c r="BH95" s="37"/>
      <c r="BI95" s="25"/>
      <c r="BJ95" s="37"/>
      <c r="BK95" s="37"/>
      <c r="BL95" s="25"/>
      <c r="BM95" s="37"/>
      <c r="BN95" s="37"/>
    </row>
    <row r="96" spans="1:66" x14ac:dyDescent="0.2">
      <c r="A96" s="29" t="s">
        <v>24</v>
      </c>
      <c r="B96" s="29" t="s">
        <v>25</v>
      </c>
      <c r="C96" s="29">
        <f>'À renseigner'!$I$13</f>
        <v>0</v>
      </c>
      <c r="D96" s="76"/>
      <c r="E96" s="77"/>
      <c r="F96" s="77"/>
      <c r="G96" s="77"/>
      <c r="H96" s="77"/>
      <c r="I96" s="261"/>
      <c r="J96" s="262"/>
      <c r="K96" s="262"/>
      <c r="L96" s="262"/>
      <c r="M96" s="77"/>
      <c r="N96" s="77"/>
      <c r="O96" s="38"/>
      <c r="P96" s="77"/>
      <c r="Q96" s="77"/>
      <c r="R96" s="263"/>
      <c r="S96" s="38"/>
      <c r="T96" s="262"/>
      <c r="U96" s="77"/>
      <c r="V96" s="77"/>
      <c r="W96" s="93"/>
      <c r="X96" s="77"/>
      <c r="Y96" s="173"/>
      <c r="Z96" s="173"/>
      <c r="AA96" s="77"/>
      <c r="AB96" s="77"/>
      <c r="AC96" s="77"/>
      <c r="AD96" s="78" t="s">
        <v>583</v>
      </c>
      <c r="AE96" s="78">
        <v>84289</v>
      </c>
      <c r="AF96" s="37"/>
      <c r="AG96" s="37"/>
      <c r="AH96" s="78">
        <v>84309</v>
      </c>
      <c r="AI96" s="37"/>
      <c r="AJ96" s="37"/>
      <c r="AK96" s="78">
        <v>84329</v>
      </c>
      <c r="AL96" s="37"/>
      <c r="AM96" s="37"/>
      <c r="AN96" s="25">
        <v>84349</v>
      </c>
      <c r="AO96" s="37"/>
      <c r="AP96" s="37"/>
      <c r="AQ96" s="78">
        <v>84369</v>
      </c>
      <c r="AR96" s="37"/>
      <c r="AS96" s="37"/>
      <c r="AT96" s="78">
        <v>79139</v>
      </c>
      <c r="AU96" s="37"/>
      <c r="AV96" s="37"/>
      <c r="AW96" s="25">
        <v>116119</v>
      </c>
      <c r="AX96" s="37"/>
      <c r="AY96" s="37"/>
      <c r="AZ96" s="25">
        <v>110429</v>
      </c>
      <c r="BA96" s="37"/>
      <c r="BB96" s="37"/>
      <c r="BC96" s="25"/>
      <c r="BD96" s="37"/>
      <c r="BE96" s="37"/>
      <c r="BF96" s="25"/>
      <c r="BG96" s="37"/>
      <c r="BH96" s="37"/>
      <c r="BI96" s="25"/>
      <c r="BJ96" s="37"/>
      <c r="BK96" s="37"/>
      <c r="BL96" s="25"/>
      <c r="BM96" s="37"/>
      <c r="BN96" s="37"/>
    </row>
    <row r="97" spans="1:66" x14ac:dyDescent="0.2">
      <c r="A97" s="29" t="s">
        <v>24</v>
      </c>
      <c r="B97" s="29" t="s">
        <v>25</v>
      </c>
      <c r="C97" s="29">
        <f>'À renseigner'!$I$13</f>
        <v>0</v>
      </c>
      <c r="D97" s="76"/>
      <c r="E97" s="77"/>
      <c r="F97" s="77"/>
      <c r="G97" s="77"/>
      <c r="H97" s="77"/>
      <c r="I97" s="261"/>
      <c r="J97" s="262"/>
      <c r="K97" s="262"/>
      <c r="L97" s="262"/>
      <c r="M97" s="77"/>
      <c r="N97" s="77"/>
      <c r="O97" s="38"/>
      <c r="P97" s="77"/>
      <c r="Q97" s="77"/>
      <c r="R97" s="263"/>
      <c r="S97" s="38"/>
      <c r="T97" s="262"/>
      <c r="U97" s="77"/>
      <c r="V97" s="77"/>
      <c r="W97" s="93"/>
      <c r="X97" s="77"/>
      <c r="Y97" s="173"/>
      <c r="Z97" s="173"/>
      <c r="AA97" s="77"/>
      <c r="AB97" s="77"/>
      <c r="AC97" s="77"/>
      <c r="AD97" s="78" t="s">
        <v>583</v>
      </c>
      <c r="AE97" s="78">
        <v>84289</v>
      </c>
      <c r="AF97" s="37"/>
      <c r="AG97" s="37"/>
      <c r="AH97" s="78">
        <v>84309</v>
      </c>
      <c r="AI97" s="37"/>
      <c r="AJ97" s="37"/>
      <c r="AK97" s="78">
        <v>84329</v>
      </c>
      <c r="AL97" s="37"/>
      <c r="AM97" s="37"/>
      <c r="AN97" s="25">
        <v>84349</v>
      </c>
      <c r="AO97" s="37"/>
      <c r="AP97" s="37"/>
      <c r="AQ97" s="78">
        <v>84369</v>
      </c>
      <c r="AR97" s="37"/>
      <c r="AS97" s="37"/>
      <c r="AT97" s="78">
        <v>79139</v>
      </c>
      <c r="AU97" s="37"/>
      <c r="AV97" s="37"/>
      <c r="AW97" s="25">
        <v>116119</v>
      </c>
      <c r="AX97" s="37"/>
      <c r="AY97" s="37"/>
      <c r="AZ97" s="25">
        <v>110429</v>
      </c>
      <c r="BA97" s="37"/>
      <c r="BB97" s="37"/>
      <c r="BC97" s="25"/>
      <c r="BD97" s="37"/>
      <c r="BE97" s="37"/>
      <c r="BF97" s="25"/>
      <c r="BG97" s="37"/>
      <c r="BH97" s="37"/>
      <c r="BI97" s="25"/>
      <c r="BJ97" s="37"/>
      <c r="BK97" s="37"/>
      <c r="BL97" s="25"/>
      <c r="BM97" s="37"/>
      <c r="BN97" s="37"/>
    </row>
    <row r="98" spans="1:66" x14ac:dyDescent="0.2">
      <c r="A98" s="29" t="s">
        <v>24</v>
      </c>
      <c r="B98" s="29" t="s">
        <v>25</v>
      </c>
      <c r="C98" s="29">
        <f>'À renseigner'!$I$13</f>
        <v>0</v>
      </c>
      <c r="D98" s="76"/>
      <c r="E98" s="77"/>
      <c r="F98" s="77"/>
      <c r="G98" s="77"/>
      <c r="H98" s="77"/>
      <c r="I98" s="261"/>
      <c r="J98" s="262"/>
      <c r="K98" s="262"/>
      <c r="L98" s="262"/>
      <c r="M98" s="77"/>
      <c r="N98" s="77"/>
      <c r="O98" s="38"/>
      <c r="P98" s="77"/>
      <c r="Q98" s="77"/>
      <c r="R98" s="263"/>
      <c r="S98" s="38"/>
      <c r="T98" s="262"/>
      <c r="U98" s="77"/>
      <c r="V98" s="77"/>
      <c r="W98" s="93"/>
      <c r="X98" s="77"/>
      <c r="Y98" s="173"/>
      <c r="Z98" s="173"/>
      <c r="AA98" s="77"/>
      <c r="AB98" s="77"/>
      <c r="AC98" s="77"/>
      <c r="AD98" s="78" t="s">
        <v>583</v>
      </c>
      <c r="AE98" s="78">
        <v>84289</v>
      </c>
      <c r="AF98" s="37"/>
      <c r="AG98" s="37"/>
      <c r="AH98" s="78">
        <v>84309</v>
      </c>
      <c r="AI98" s="37"/>
      <c r="AJ98" s="37"/>
      <c r="AK98" s="78">
        <v>84329</v>
      </c>
      <c r="AL98" s="37"/>
      <c r="AM98" s="37"/>
      <c r="AN98" s="25">
        <v>84349</v>
      </c>
      <c r="AO98" s="37"/>
      <c r="AP98" s="37"/>
      <c r="AQ98" s="78">
        <v>84369</v>
      </c>
      <c r="AR98" s="37"/>
      <c r="AS98" s="37"/>
      <c r="AT98" s="78">
        <v>79139</v>
      </c>
      <c r="AU98" s="37"/>
      <c r="AV98" s="37"/>
      <c r="AW98" s="25">
        <v>116119</v>
      </c>
      <c r="AX98" s="37"/>
      <c r="AY98" s="37"/>
      <c r="AZ98" s="25">
        <v>110429</v>
      </c>
      <c r="BA98" s="37"/>
      <c r="BB98" s="37"/>
      <c r="BC98" s="25"/>
      <c r="BD98" s="37"/>
      <c r="BE98" s="37"/>
      <c r="BF98" s="25"/>
      <c r="BG98" s="37"/>
      <c r="BH98" s="37"/>
      <c r="BI98" s="25"/>
      <c r="BJ98" s="37"/>
      <c r="BK98" s="37"/>
      <c r="BL98" s="25"/>
      <c r="BM98" s="37"/>
      <c r="BN98" s="37"/>
    </row>
    <row r="99" spans="1:66" x14ac:dyDescent="0.2">
      <c r="A99" s="29" t="s">
        <v>24</v>
      </c>
      <c r="B99" s="29" t="s">
        <v>25</v>
      </c>
      <c r="C99" s="29">
        <f>'À renseigner'!$I$13</f>
        <v>0</v>
      </c>
      <c r="D99" s="76"/>
      <c r="E99" s="77"/>
      <c r="F99" s="77"/>
      <c r="G99" s="77"/>
      <c r="H99" s="77"/>
      <c r="I99" s="261"/>
      <c r="J99" s="262"/>
      <c r="K99" s="262"/>
      <c r="L99" s="262"/>
      <c r="M99" s="77"/>
      <c r="N99" s="77"/>
      <c r="O99" s="38"/>
      <c r="P99" s="77"/>
      <c r="Q99" s="77"/>
      <c r="R99" s="263"/>
      <c r="S99" s="38"/>
      <c r="T99" s="262"/>
      <c r="U99" s="77"/>
      <c r="V99" s="77"/>
      <c r="W99" s="93"/>
      <c r="X99" s="77"/>
      <c r="Y99" s="173"/>
      <c r="Z99" s="173"/>
      <c r="AA99" s="77"/>
      <c r="AB99" s="77"/>
      <c r="AC99" s="77"/>
      <c r="AD99" s="78" t="s">
        <v>583</v>
      </c>
      <c r="AE99" s="78">
        <v>84289</v>
      </c>
      <c r="AF99" s="37"/>
      <c r="AG99" s="37"/>
      <c r="AH99" s="78">
        <v>84309</v>
      </c>
      <c r="AI99" s="37"/>
      <c r="AJ99" s="37"/>
      <c r="AK99" s="78">
        <v>84329</v>
      </c>
      <c r="AL99" s="37"/>
      <c r="AM99" s="37"/>
      <c r="AN99" s="25">
        <v>84349</v>
      </c>
      <c r="AO99" s="37"/>
      <c r="AP99" s="37"/>
      <c r="AQ99" s="78">
        <v>84369</v>
      </c>
      <c r="AR99" s="37"/>
      <c r="AS99" s="37"/>
      <c r="AT99" s="78">
        <v>79139</v>
      </c>
      <c r="AU99" s="37"/>
      <c r="AV99" s="37"/>
      <c r="AW99" s="25">
        <v>116119</v>
      </c>
      <c r="AX99" s="37"/>
      <c r="AY99" s="37"/>
      <c r="AZ99" s="25">
        <v>110429</v>
      </c>
      <c r="BA99" s="37"/>
      <c r="BB99" s="37"/>
      <c r="BC99" s="25"/>
      <c r="BD99" s="37"/>
      <c r="BE99" s="37"/>
      <c r="BF99" s="25"/>
      <c r="BG99" s="37"/>
      <c r="BH99" s="37"/>
      <c r="BI99" s="25"/>
      <c r="BJ99" s="37"/>
      <c r="BK99" s="37"/>
      <c r="BL99" s="25"/>
      <c r="BM99" s="37"/>
      <c r="BN99" s="37"/>
    </row>
    <row r="100" spans="1:66" x14ac:dyDescent="0.2">
      <c r="A100" s="29" t="s">
        <v>24</v>
      </c>
      <c r="B100" s="29" t="s">
        <v>25</v>
      </c>
      <c r="C100" s="29">
        <f>'À renseigner'!$I$13</f>
        <v>0</v>
      </c>
      <c r="D100" s="76"/>
      <c r="E100" s="77"/>
      <c r="F100" s="77"/>
      <c r="G100" s="77"/>
      <c r="H100" s="77"/>
      <c r="I100" s="261"/>
      <c r="J100" s="262"/>
      <c r="K100" s="262"/>
      <c r="L100" s="262"/>
      <c r="M100" s="77"/>
      <c r="N100" s="77"/>
      <c r="O100" s="38"/>
      <c r="P100" s="77"/>
      <c r="Q100" s="77"/>
      <c r="R100" s="263"/>
      <c r="S100" s="38"/>
      <c r="T100" s="262"/>
      <c r="U100" s="77"/>
      <c r="V100" s="77"/>
      <c r="W100" s="93"/>
      <c r="X100" s="77"/>
      <c r="Y100" s="173"/>
      <c r="Z100" s="173"/>
      <c r="AA100" s="77"/>
      <c r="AB100" s="77"/>
      <c r="AC100" s="77"/>
      <c r="AD100" s="78" t="s">
        <v>583</v>
      </c>
      <c r="AE100" s="78">
        <v>84289</v>
      </c>
      <c r="AF100" s="37"/>
      <c r="AG100" s="37"/>
      <c r="AH100" s="78">
        <v>84309</v>
      </c>
      <c r="AI100" s="37"/>
      <c r="AJ100" s="37"/>
      <c r="AK100" s="78">
        <v>84329</v>
      </c>
      <c r="AL100" s="37"/>
      <c r="AM100" s="37"/>
      <c r="AN100" s="25">
        <v>84349</v>
      </c>
      <c r="AO100" s="37"/>
      <c r="AP100" s="37"/>
      <c r="AQ100" s="78">
        <v>84369</v>
      </c>
      <c r="AR100" s="37"/>
      <c r="AS100" s="37"/>
      <c r="AT100" s="78">
        <v>79139</v>
      </c>
      <c r="AU100" s="37"/>
      <c r="AV100" s="37"/>
      <c r="AW100" s="25">
        <v>116119</v>
      </c>
      <c r="AX100" s="37"/>
      <c r="AY100" s="37"/>
      <c r="AZ100" s="25">
        <v>110429</v>
      </c>
      <c r="BA100" s="37"/>
      <c r="BB100" s="37"/>
      <c r="BC100" s="25"/>
      <c r="BD100" s="37"/>
      <c r="BE100" s="37"/>
      <c r="BF100" s="25"/>
      <c r="BG100" s="37"/>
      <c r="BH100" s="37"/>
      <c r="BI100" s="25"/>
      <c r="BJ100" s="37"/>
      <c r="BK100" s="37"/>
      <c r="BL100" s="25"/>
      <c r="BM100" s="37"/>
      <c r="BN100" s="37"/>
    </row>
    <row r="101" spans="1:66" x14ac:dyDescent="0.2">
      <c r="A101" s="29" t="s">
        <v>24</v>
      </c>
      <c r="B101" s="29" t="s">
        <v>25</v>
      </c>
      <c r="C101" s="29">
        <f>'À renseigner'!$I$13</f>
        <v>0</v>
      </c>
      <c r="D101" s="76"/>
      <c r="E101" s="77"/>
      <c r="F101" s="77"/>
      <c r="G101" s="77"/>
      <c r="H101" s="77"/>
      <c r="I101" s="261"/>
      <c r="J101" s="262"/>
      <c r="K101" s="262"/>
      <c r="L101" s="262"/>
      <c r="M101" s="77"/>
      <c r="N101" s="77"/>
      <c r="O101" s="38"/>
      <c r="P101" s="77"/>
      <c r="Q101" s="77"/>
      <c r="R101" s="263"/>
      <c r="S101" s="38"/>
      <c r="T101" s="262"/>
      <c r="U101" s="77"/>
      <c r="V101" s="77"/>
      <c r="W101" s="93"/>
      <c r="X101" s="77"/>
      <c r="Y101" s="173"/>
      <c r="Z101" s="173"/>
      <c r="AA101" s="77"/>
      <c r="AB101" s="77"/>
      <c r="AC101" s="77"/>
      <c r="AD101" s="78" t="s">
        <v>583</v>
      </c>
      <c r="AE101" s="78">
        <v>84289</v>
      </c>
      <c r="AF101" s="37"/>
      <c r="AG101" s="37"/>
      <c r="AH101" s="78">
        <v>84309</v>
      </c>
      <c r="AI101" s="37"/>
      <c r="AJ101" s="37"/>
      <c r="AK101" s="78">
        <v>84329</v>
      </c>
      <c r="AL101" s="37"/>
      <c r="AM101" s="37"/>
      <c r="AN101" s="25">
        <v>84349</v>
      </c>
      <c r="AO101" s="37"/>
      <c r="AP101" s="37"/>
      <c r="AQ101" s="78">
        <v>84369</v>
      </c>
      <c r="AR101" s="37"/>
      <c r="AS101" s="37"/>
      <c r="AT101" s="78">
        <v>79139</v>
      </c>
      <c r="AU101" s="37"/>
      <c r="AV101" s="37"/>
      <c r="AW101" s="25">
        <v>116119</v>
      </c>
      <c r="AX101" s="37"/>
      <c r="AY101" s="37"/>
      <c r="AZ101" s="25">
        <v>110429</v>
      </c>
      <c r="BA101" s="37"/>
      <c r="BB101" s="37"/>
      <c r="BC101" s="25"/>
      <c r="BD101" s="37"/>
      <c r="BE101" s="37"/>
      <c r="BF101" s="25"/>
      <c r="BG101" s="37"/>
      <c r="BH101" s="37"/>
      <c r="BI101" s="25"/>
      <c r="BJ101" s="37"/>
      <c r="BK101" s="37"/>
      <c r="BL101" s="25"/>
      <c r="BM101" s="37"/>
      <c r="BN101" s="37"/>
    </row>
    <row r="102" spans="1:66" x14ac:dyDescent="0.2">
      <c r="A102" s="29" t="s">
        <v>24</v>
      </c>
      <c r="B102" s="29" t="s">
        <v>25</v>
      </c>
      <c r="C102" s="29">
        <f>'À renseigner'!$I$13</f>
        <v>0</v>
      </c>
      <c r="D102" s="76"/>
      <c r="E102" s="77"/>
      <c r="F102" s="77"/>
      <c r="G102" s="77"/>
      <c r="H102" s="77"/>
      <c r="I102" s="261"/>
      <c r="J102" s="262"/>
      <c r="K102" s="262"/>
      <c r="L102" s="262"/>
      <c r="M102" s="77"/>
      <c r="N102" s="77"/>
      <c r="O102" s="38"/>
      <c r="P102" s="77"/>
      <c r="Q102" s="77"/>
      <c r="R102" s="263"/>
      <c r="S102" s="38"/>
      <c r="T102" s="262"/>
      <c r="U102" s="77"/>
      <c r="V102" s="77"/>
      <c r="W102" s="93"/>
      <c r="X102" s="77"/>
      <c r="Y102" s="173"/>
      <c r="Z102" s="173"/>
      <c r="AA102" s="77"/>
      <c r="AB102" s="77"/>
      <c r="AC102" s="77"/>
      <c r="AD102" s="78" t="s">
        <v>583</v>
      </c>
      <c r="AE102" s="78">
        <v>84289</v>
      </c>
      <c r="AF102" s="37"/>
      <c r="AG102" s="37"/>
      <c r="AH102" s="78">
        <v>84309</v>
      </c>
      <c r="AI102" s="37"/>
      <c r="AJ102" s="37"/>
      <c r="AK102" s="78">
        <v>84329</v>
      </c>
      <c r="AL102" s="37"/>
      <c r="AM102" s="37"/>
      <c r="AN102" s="25">
        <v>84349</v>
      </c>
      <c r="AO102" s="37"/>
      <c r="AP102" s="37"/>
      <c r="AQ102" s="78">
        <v>84369</v>
      </c>
      <c r="AR102" s="37"/>
      <c r="AS102" s="37"/>
      <c r="AT102" s="78">
        <v>79139</v>
      </c>
      <c r="AU102" s="37"/>
      <c r="AV102" s="37"/>
      <c r="AW102" s="25">
        <v>116119</v>
      </c>
      <c r="AX102" s="37"/>
      <c r="AY102" s="37"/>
      <c r="AZ102" s="25">
        <v>110429</v>
      </c>
      <c r="BA102" s="37"/>
      <c r="BB102" s="37"/>
      <c r="BC102" s="25"/>
      <c r="BD102" s="37"/>
      <c r="BE102" s="37"/>
      <c r="BF102" s="25"/>
      <c r="BG102" s="37"/>
      <c r="BH102" s="37"/>
      <c r="BI102" s="25"/>
      <c r="BJ102" s="37"/>
      <c r="BK102" s="37"/>
      <c r="BL102" s="25"/>
      <c r="BM102" s="37"/>
      <c r="BN102" s="37"/>
    </row>
    <row r="103" spans="1:66" x14ac:dyDescent="0.2">
      <c r="A103" s="29" t="s">
        <v>24</v>
      </c>
      <c r="B103" s="29" t="s">
        <v>25</v>
      </c>
      <c r="C103" s="29">
        <f>'À renseigner'!$I$13</f>
        <v>0</v>
      </c>
      <c r="D103" s="76"/>
      <c r="E103" s="77"/>
      <c r="F103" s="77"/>
      <c r="G103" s="77"/>
      <c r="H103" s="77"/>
      <c r="I103" s="261"/>
      <c r="J103" s="262"/>
      <c r="K103" s="262"/>
      <c r="L103" s="262"/>
      <c r="M103" s="77"/>
      <c r="N103" s="77"/>
      <c r="O103" s="38"/>
      <c r="P103" s="77"/>
      <c r="Q103" s="77"/>
      <c r="R103" s="263"/>
      <c r="S103" s="38"/>
      <c r="T103" s="262"/>
      <c r="U103" s="77"/>
      <c r="V103" s="77"/>
      <c r="W103" s="93"/>
      <c r="X103" s="77"/>
      <c r="Y103" s="173"/>
      <c r="Z103" s="173"/>
      <c r="AA103" s="77"/>
      <c r="AB103" s="77"/>
      <c r="AC103" s="77"/>
      <c r="AD103" s="78" t="s">
        <v>583</v>
      </c>
      <c r="AE103" s="78">
        <v>84289</v>
      </c>
      <c r="AF103" s="37"/>
      <c r="AG103" s="37"/>
      <c r="AH103" s="78">
        <v>84309</v>
      </c>
      <c r="AI103" s="37"/>
      <c r="AJ103" s="37"/>
      <c r="AK103" s="78">
        <v>84329</v>
      </c>
      <c r="AL103" s="37"/>
      <c r="AM103" s="37"/>
      <c r="AN103" s="25">
        <v>84349</v>
      </c>
      <c r="AO103" s="37"/>
      <c r="AP103" s="37"/>
      <c r="AQ103" s="78">
        <v>84369</v>
      </c>
      <c r="AR103" s="37"/>
      <c r="AS103" s="37"/>
      <c r="AT103" s="78">
        <v>79139</v>
      </c>
      <c r="AU103" s="37"/>
      <c r="AV103" s="37"/>
      <c r="AW103" s="25">
        <v>116119</v>
      </c>
      <c r="AX103" s="37"/>
      <c r="AY103" s="37"/>
      <c r="AZ103" s="25">
        <v>110429</v>
      </c>
      <c r="BA103" s="37"/>
      <c r="BB103" s="37"/>
      <c r="BC103" s="25"/>
      <c r="BD103" s="37"/>
      <c r="BE103" s="37"/>
      <c r="BF103" s="25"/>
      <c r="BG103" s="37"/>
      <c r="BH103" s="37"/>
      <c r="BI103" s="25"/>
      <c r="BJ103" s="37"/>
      <c r="BK103" s="37"/>
      <c r="BL103" s="25"/>
      <c r="BM103" s="37"/>
      <c r="BN103" s="37"/>
    </row>
    <row r="104" spans="1:66" x14ac:dyDescent="0.2">
      <c r="A104" s="29" t="s">
        <v>24</v>
      </c>
      <c r="B104" s="29" t="s">
        <v>25</v>
      </c>
      <c r="C104" s="29">
        <f>'À renseigner'!$I$13</f>
        <v>0</v>
      </c>
      <c r="D104" s="76"/>
      <c r="E104" s="77"/>
      <c r="F104" s="77"/>
      <c r="G104" s="77"/>
      <c r="H104" s="77"/>
      <c r="I104" s="261"/>
      <c r="J104" s="262"/>
      <c r="K104" s="262"/>
      <c r="L104" s="262"/>
      <c r="M104" s="77"/>
      <c r="N104" s="77"/>
      <c r="O104" s="38"/>
      <c r="P104" s="77"/>
      <c r="Q104" s="77"/>
      <c r="R104" s="263"/>
      <c r="S104" s="38"/>
      <c r="T104" s="262"/>
      <c r="U104" s="77"/>
      <c r="V104" s="77"/>
      <c r="W104" s="93"/>
      <c r="X104" s="77"/>
      <c r="Y104" s="173"/>
      <c r="Z104" s="173"/>
      <c r="AA104" s="77"/>
      <c r="AB104" s="77"/>
      <c r="AC104" s="77"/>
      <c r="AD104" s="78" t="s">
        <v>583</v>
      </c>
      <c r="AE104" s="78">
        <v>84289</v>
      </c>
      <c r="AF104" s="37"/>
      <c r="AG104" s="37"/>
      <c r="AH104" s="78">
        <v>84309</v>
      </c>
      <c r="AI104" s="37"/>
      <c r="AJ104" s="37"/>
      <c r="AK104" s="78">
        <v>84329</v>
      </c>
      <c r="AL104" s="37"/>
      <c r="AM104" s="37"/>
      <c r="AN104" s="25">
        <v>84349</v>
      </c>
      <c r="AO104" s="37"/>
      <c r="AP104" s="37"/>
      <c r="AQ104" s="78">
        <v>84369</v>
      </c>
      <c r="AR104" s="37"/>
      <c r="AS104" s="37"/>
      <c r="AT104" s="78">
        <v>79139</v>
      </c>
      <c r="AU104" s="37"/>
      <c r="AV104" s="37"/>
      <c r="AW104" s="25">
        <v>116119</v>
      </c>
      <c r="AX104" s="37"/>
      <c r="AY104" s="37"/>
      <c r="AZ104" s="25">
        <v>110429</v>
      </c>
      <c r="BA104" s="37"/>
      <c r="BB104" s="37"/>
      <c r="BC104" s="25"/>
      <c r="BD104" s="37"/>
      <c r="BE104" s="37"/>
      <c r="BF104" s="25"/>
      <c r="BG104" s="37"/>
      <c r="BH104" s="37"/>
      <c r="BI104" s="25"/>
      <c r="BJ104" s="37"/>
      <c r="BK104" s="37"/>
      <c r="BL104" s="25"/>
      <c r="BM104" s="37"/>
      <c r="BN104" s="37"/>
    </row>
    <row r="105" spans="1:66" x14ac:dyDescent="0.2">
      <c r="A105" s="29" t="s">
        <v>24</v>
      </c>
      <c r="B105" s="29" t="s">
        <v>25</v>
      </c>
      <c r="C105" s="29">
        <f>'À renseigner'!$I$13</f>
        <v>0</v>
      </c>
      <c r="D105" s="76"/>
      <c r="E105" s="77"/>
      <c r="F105" s="77"/>
      <c r="G105" s="77"/>
      <c r="H105" s="77"/>
      <c r="I105" s="261"/>
      <c r="J105" s="262"/>
      <c r="K105" s="262"/>
      <c r="L105" s="262"/>
      <c r="M105" s="77"/>
      <c r="N105" s="77"/>
      <c r="O105" s="38"/>
      <c r="P105" s="77"/>
      <c r="Q105" s="77"/>
      <c r="R105" s="263"/>
      <c r="S105" s="38"/>
      <c r="T105" s="262"/>
      <c r="U105" s="77"/>
      <c r="V105" s="77"/>
      <c r="W105" s="93"/>
      <c r="X105" s="77"/>
      <c r="Y105" s="173"/>
      <c r="Z105" s="173"/>
      <c r="AA105" s="77"/>
      <c r="AB105" s="77"/>
      <c r="AC105" s="77"/>
      <c r="AD105" s="78" t="s">
        <v>583</v>
      </c>
      <c r="AE105" s="78">
        <v>84289</v>
      </c>
      <c r="AF105" s="37"/>
      <c r="AG105" s="37"/>
      <c r="AH105" s="78">
        <v>84309</v>
      </c>
      <c r="AI105" s="37"/>
      <c r="AJ105" s="37"/>
      <c r="AK105" s="78">
        <v>84329</v>
      </c>
      <c r="AL105" s="37"/>
      <c r="AM105" s="37"/>
      <c r="AN105" s="25">
        <v>84349</v>
      </c>
      <c r="AO105" s="37"/>
      <c r="AP105" s="37"/>
      <c r="AQ105" s="78">
        <v>84369</v>
      </c>
      <c r="AR105" s="37"/>
      <c r="AS105" s="37"/>
      <c r="AT105" s="78">
        <v>79139</v>
      </c>
      <c r="AU105" s="37"/>
      <c r="AV105" s="37"/>
      <c r="AW105" s="25">
        <v>116119</v>
      </c>
      <c r="AX105" s="37"/>
      <c r="AY105" s="37"/>
      <c r="AZ105" s="25">
        <v>110429</v>
      </c>
      <c r="BA105" s="37"/>
      <c r="BB105" s="37"/>
      <c r="BC105" s="25"/>
      <c r="BD105" s="37"/>
      <c r="BE105" s="37"/>
      <c r="BF105" s="25"/>
      <c r="BG105" s="37"/>
      <c r="BH105" s="37"/>
      <c r="BI105" s="25"/>
      <c r="BJ105" s="37"/>
      <c r="BK105" s="37"/>
      <c r="BL105" s="25"/>
      <c r="BM105" s="37"/>
      <c r="BN105" s="37"/>
    </row>
    <row r="106" spans="1:66" x14ac:dyDescent="0.2">
      <c r="A106" s="29" t="s">
        <v>24</v>
      </c>
      <c r="B106" s="29" t="s">
        <v>25</v>
      </c>
      <c r="C106" s="29">
        <f>'À renseigner'!$I$13</f>
        <v>0</v>
      </c>
      <c r="D106" s="76"/>
      <c r="E106" s="77"/>
      <c r="F106" s="77"/>
      <c r="G106" s="77"/>
      <c r="H106" s="77"/>
      <c r="I106" s="261"/>
      <c r="J106" s="262"/>
      <c r="K106" s="262"/>
      <c r="L106" s="262"/>
      <c r="M106" s="77"/>
      <c r="N106" s="77"/>
      <c r="O106" s="38"/>
      <c r="P106" s="77"/>
      <c r="Q106" s="77"/>
      <c r="R106" s="263"/>
      <c r="S106" s="38"/>
      <c r="T106" s="262"/>
      <c r="U106" s="77"/>
      <c r="V106" s="77"/>
      <c r="W106" s="93"/>
      <c r="X106" s="77"/>
      <c r="Y106" s="173"/>
      <c r="Z106" s="173"/>
      <c r="AA106" s="77"/>
      <c r="AB106" s="77"/>
      <c r="AC106" s="77"/>
      <c r="AD106" s="78" t="s">
        <v>583</v>
      </c>
      <c r="AE106" s="78">
        <v>84289</v>
      </c>
      <c r="AF106" s="37"/>
      <c r="AG106" s="37"/>
      <c r="AH106" s="78">
        <v>84309</v>
      </c>
      <c r="AI106" s="37"/>
      <c r="AJ106" s="37"/>
      <c r="AK106" s="78">
        <v>84329</v>
      </c>
      <c r="AL106" s="37"/>
      <c r="AM106" s="37"/>
      <c r="AN106" s="25">
        <v>84349</v>
      </c>
      <c r="AO106" s="37"/>
      <c r="AP106" s="37"/>
      <c r="AQ106" s="78">
        <v>84369</v>
      </c>
      <c r="AR106" s="37"/>
      <c r="AS106" s="37"/>
      <c r="AT106" s="78">
        <v>79139</v>
      </c>
      <c r="AU106" s="37"/>
      <c r="AV106" s="37"/>
      <c r="AW106" s="25">
        <v>116119</v>
      </c>
      <c r="AX106" s="37"/>
      <c r="AY106" s="37"/>
      <c r="AZ106" s="25">
        <v>110429</v>
      </c>
      <c r="BA106" s="37"/>
      <c r="BB106" s="37"/>
      <c r="BC106" s="25"/>
      <c r="BD106" s="37"/>
      <c r="BE106" s="37"/>
      <c r="BF106" s="25"/>
      <c r="BG106" s="37"/>
      <c r="BH106" s="37"/>
      <c r="BI106" s="25"/>
      <c r="BJ106" s="37"/>
      <c r="BK106" s="37"/>
      <c r="BL106" s="25"/>
      <c r="BM106" s="37"/>
      <c r="BN106" s="37"/>
    </row>
    <row r="107" spans="1:66" x14ac:dyDescent="0.2">
      <c r="A107" s="29" t="s">
        <v>24</v>
      </c>
      <c r="B107" s="29" t="s">
        <v>25</v>
      </c>
      <c r="C107" s="29">
        <f>'À renseigner'!$I$13</f>
        <v>0</v>
      </c>
      <c r="D107" s="76"/>
      <c r="E107" s="77"/>
      <c r="F107" s="77"/>
      <c r="G107" s="77"/>
      <c r="H107" s="77"/>
      <c r="I107" s="261"/>
      <c r="J107" s="262"/>
      <c r="K107" s="262"/>
      <c r="L107" s="262"/>
      <c r="M107" s="77"/>
      <c r="N107" s="77"/>
      <c r="O107" s="38"/>
      <c r="P107" s="77"/>
      <c r="Q107" s="77"/>
      <c r="R107" s="263"/>
      <c r="S107" s="38"/>
      <c r="T107" s="262"/>
      <c r="U107" s="77"/>
      <c r="V107" s="77"/>
      <c r="W107" s="93"/>
      <c r="X107" s="77"/>
      <c r="Y107" s="173"/>
      <c r="Z107" s="173"/>
      <c r="AA107" s="77"/>
      <c r="AB107" s="77"/>
      <c r="AC107" s="77"/>
      <c r="AD107" s="78" t="s">
        <v>583</v>
      </c>
      <c r="AE107" s="78">
        <v>84289</v>
      </c>
      <c r="AF107" s="37"/>
      <c r="AG107" s="37"/>
      <c r="AH107" s="78">
        <v>84309</v>
      </c>
      <c r="AI107" s="37"/>
      <c r="AJ107" s="37"/>
      <c r="AK107" s="78">
        <v>84329</v>
      </c>
      <c r="AL107" s="37"/>
      <c r="AM107" s="37"/>
      <c r="AN107" s="25">
        <v>84349</v>
      </c>
      <c r="AO107" s="37"/>
      <c r="AP107" s="37"/>
      <c r="AQ107" s="78">
        <v>84369</v>
      </c>
      <c r="AR107" s="37"/>
      <c r="AS107" s="37"/>
      <c r="AT107" s="78">
        <v>79139</v>
      </c>
      <c r="AU107" s="37"/>
      <c r="AV107" s="37"/>
      <c r="AW107" s="25">
        <v>116119</v>
      </c>
      <c r="AX107" s="37"/>
      <c r="AY107" s="37"/>
      <c r="AZ107" s="25">
        <v>110429</v>
      </c>
      <c r="BA107" s="37"/>
      <c r="BB107" s="37"/>
      <c r="BC107" s="25"/>
      <c r="BD107" s="37"/>
      <c r="BE107" s="37"/>
      <c r="BF107" s="25"/>
      <c r="BG107" s="37"/>
      <c r="BH107" s="37"/>
      <c r="BI107" s="25"/>
      <c r="BJ107" s="37"/>
      <c r="BK107" s="37"/>
      <c r="BL107" s="25"/>
      <c r="BM107" s="37"/>
      <c r="BN107" s="37"/>
    </row>
    <row r="108" spans="1:66" x14ac:dyDescent="0.2">
      <c r="A108" s="29" t="s">
        <v>24</v>
      </c>
      <c r="B108" s="29" t="s">
        <v>25</v>
      </c>
      <c r="C108" s="29">
        <f>'À renseigner'!$I$13</f>
        <v>0</v>
      </c>
      <c r="D108" s="76"/>
      <c r="E108" s="77"/>
      <c r="F108" s="77"/>
      <c r="G108" s="77"/>
      <c r="H108" s="77"/>
      <c r="I108" s="261"/>
      <c r="J108" s="262"/>
      <c r="K108" s="262"/>
      <c r="L108" s="262"/>
      <c r="M108" s="77"/>
      <c r="N108" s="77"/>
      <c r="O108" s="38"/>
      <c r="P108" s="77"/>
      <c r="Q108" s="77"/>
      <c r="R108" s="263"/>
      <c r="S108" s="38"/>
      <c r="T108" s="262"/>
      <c r="U108" s="77"/>
      <c r="V108" s="77"/>
      <c r="W108" s="93"/>
      <c r="X108" s="77"/>
      <c r="Y108" s="173"/>
      <c r="Z108" s="173"/>
      <c r="AA108" s="77"/>
      <c r="AB108" s="77"/>
      <c r="AC108" s="77"/>
      <c r="AD108" s="78" t="s">
        <v>583</v>
      </c>
      <c r="AE108" s="78">
        <v>84289</v>
      </c>
      <c r="AF108" s="37"/>
      <c r="AG108" s="37"/>
      <c r="AH108" s="78">
        <v>84309</v>
      </c>
      <c r="AI108" s="37"/>
      <c r="AJ108" s="37"/>
      <c r="AK108" s="78">
        <v>84329</v>
      </c>
      <c r="AL108" s="37"/>
      <c r="AM108" s="37"/>
      <c r="AN108" s="25">
        <v>84349</v>
      </c>
      <c r="AO108" s="37"/>
      <c r="AP108" s="37"/>
      <c r="AQ108" s="78">
        <v>84369</v>
      </c>
      <c r="AR108" s="37"/>
      <c r="AS108" s="37"/>
      <c r="AT108" s="78">
        <v>79139</v>
      </c>
      <c r="AU108" s="37"/>
      <c r="AV108" s="37"/>
      <c r="AW108" s="25">
        <v>116119</v>
      </c>
      <c r="AX108" s="37"/>
      <c r="AY108" s="37"/>
      <c r="AZ108" s="25">
        <v>110429</v>
      </c>
      <c r="BA108" s="37"/>
      <c r="BB108" s="37"/>
      <c r="BC108" s="25"/>
      <c r="BD108" s="37"/>
      <c r="BE108" s="37"/>
      <c r="BF108" s="25"/>
      <c r="BG108" s="37"/>
      <c r="BH108" s="37"/>
      <c r="BI108" s="25"/>
      <c r="BJ108" s="37"/>
      <c r="BK108" s="37"/>
      <c r="BL108" s="25"/>
      <c r="BM108" s="37"/>
      <c r="BN108" s="37"/>
    </row>
    <row r="109" spans="1:66" x14ac:dyDescent="0.2">
      <c r="A109" s="29" t="s">
        <v>24</v>
      </c>
      <c r="B109" s="29" t="s">
        <v>25</v>
      </c>
      <c r="C109" s="29">
        <f>'À renseigner'!$I$13</f>
        <v>0</v>
      </c>
      <c r="D109" s="76"/>
      <c r="E109" s="77"/>
      <c r="F109" s="77"/>
      <c r="G109" s="77"/>
      <c r="H109" s="77"/>
      <c r="I109" s="261"/>
      <c r="J109" s="262"/>
      <c r="K109" s="262"/>
      <c r="L109" s="262"/>
      <c r="M109" s="77"/>
      <c r="N109" s="77"/>
      <c r="O109" s="38"/>
      <c r="P109" s="77"/>
      <c r="Q109" s="77"/>
      <c r="R109" s="263"/>
      <c r="S109" s="38"/>
      <c r="T109" s="262"/>
      <c r="U109" s="77"/>
      <c r="V109" s="77"/>
      <c r="W109" s="93"/>
      <c r="X109" s="77"/>
      <c r="Y109" s="173"/>
      <c r="Z109" s="173"/>
      <c r="AA109" s="77"/>
      <c r="AB109" s="77"/>
      <c r="AC109" s="77"/>
      <c r="AD109" s="78" t="s">
        <v>583</v>
      </c>
      <c r="AE109" s="78">
        <v>84289</v>
      </c>
      <c r="AF109" s="37"/>
      <c r="AG109" s="37"/>
      <c r="AH109" s="78">
        <v>84309</v>
      </c>
      <c r="AI109" s="37"/>
      <c r="AJ109" s="37"/>
      <c r="AK109" s="78">
        <v>84329</v>
      </c>
      <c r="AL109" s="37"/>
      <c r="AM109" s="37"/>
      <c r="AN109" s="25">
        <v>84349</v>
      </c>
      <c r="AO109" s="37"/>
      <c r="AP109" s="37"/>
      <c r="AQ109" s="78">
        <v>84369</v>
      </c>
      <c r="AR109" s="37"/>
      <c r="AS109" s="37"/>
      <c r="AT109" s="78">
        <v>79139</v>
      </c>
      <c r="AU109" s="37"/>
      <c r="AV109" s="37"/>
      <c r="AW109" s="25">
        <v>116119</v>
      </c>
      <c r="AX109" s="37"/>
      <c r="AY109" s="37"/>
      <c r="AZ109" s="25">
        <v>110429</v>
      </c>
      <c r="BA109" s="37"/>
      <c r="BB109" s="37"/>
      <c r="BC109" s="25"/>
      <c r="BD109" s="37"/>
      <c r="BE109" s="37"/>
      <c r="BF109" s="25"/>
      <c r="BG109" s="37"/>
      <c r="BH109" s="37"/>
      <c r="BI109" s="25"/>
      <c r="BJ109" s="37"/>
      <c r="BK109" s="37"/>
      <c r="BL109" s="25"/>
      <c r="BM109" s="37"/>
      <c r="BN109" s="37"/>
    </row>
    <row r="110" spans="1:66" x14ac:dyDescent="0.2">
      <c r="A110" s="29" t="s">
        <v>24</v>
      </c>
      <c r="B110" s="29" t="s">
        <v>25</v>
      </c>
      <c r="C110" s="29">
        <f>'À renseigner'!$I$13</f>
        <v>0</v>
      </c>
      <c r="D110" s="76"/>
      <c r="E110" s="77"/>
      <c r="F110" s="77"/>
      <c r="G110" s="77"/>
      <c r="H110" s="77"/>
      <c r="I110" s="261"/>
      <c r="J110" s="262"/>
      <c r="K110" s="262"/>
      <c r="L110" s="262"/>
      <c r="M110" s="77"/>
      <c r="N110" s="77"/>
      <c r="O110" s="38"/>
      <c r="P110" s="77"/>
      <c r="Q110" s="77"/>
      <c r="R110" s="263"/>
      <c r="S110" s="38"/>
      <c r="T110" s="262"/>
      <c r="U110" s="77"/>
      <c r="V110" s="77"/>
      <c r="W110" s="93"/>
      <c r="X110" s="77"/>
      <c r="Y110" s="173"/>
      <c r="Z110" s="173"/>
      <c r="AA110" s="77"/>
      <c r="AB110" s="77"/>
      <c r="AC110" s="77"/>
      <c r="AD110" s="78" t="s">
        <v>583</v>
      </c>
      <c r="AE110" s="78">
        <v>84289</v>
      </c>
      <c r="AF110" s="37"/>
      <c r="AG110" s="37"/>
      <c r="AH110" s="78">
        <v>84309</v>
      </c>
      <c r="AI110" s="37"/>
      <c r="AJ110" s="37"/>
      <c r="AK110" s="78">
        <v>84329</v>
      </c>
      <c r="AL110" s="37"/>
      <c r="AM110" s="37"/>
      <c r="AN110" s="25">
        <v>84349</v>
      </c>
      <c r="AO110" s="37"/>
      <c r="AP110" s="37"/>
      <c r="AQ110" s="78">
        <v>84369</v>
      </c>
      <c r="AR110" s="37"/>
      <c r="AS110" s="37"/>
      <c r="AT110" s="78">
        <v>79139</v>
      </c>
      <c r="AU110" s="37"/>
      <c r="AV110" s="37"/>
      <c r="AW110" s="25">
        <v>116119</v>
      </c>
      <c r="AX110" s="37"/>
      <c r="AY110" s="37"/>
      <c r="AZ110" s="25">
        <v>110429</v>
      </c>
      <c r="BA110" s="37"/>
      <c r="BB110" s="37"/>
      <c r="BC110" s="25"/>
      <c r="BD110" s="37"/>
      <c r="BE110" s="37"/>
      <c r="BF110" s="25"/>
      <c r="BG110" s="37"/>
      <c r="BH110" s="37"/>
      <c r="BI110" s="25"/>
      <c r="BJ110" s="37"/>
      <c r="BK110" s="37"/>
      <c r="BL110" s="25"/>
      <c r="BM110" s="37"/>
      <c r="BN110" s="37"/>
    </row>
    <row r="111" spans="1:66" x14ac:dyDescent="0.2">
      <c r="A111" s="29" t="s">
        <v>24</v>
      </c>
      <c r="B111" s="29" t="s">
        <v>25</v>
      </c>
      <c r="C111" s="29">
        <f>'À renseigner'!$I$13</f>
        <v>0</v>
      </c>
      <c r="D111" s="76"/>
      <c r="E111" s="77"/>
      <c r="F111" s="77"/>
      <c r="G111" s="77"/>
      <c r="H111" s="77"/>
      <c r="I111" s="261"/>
      <c r="J111" s="262"/>
      <c r="K111" s="262"/>
      <c r="L111" s="262"/>
      <c r="M111" s="77"/>
      <c r="N111" s="77"/>
      <c r="O111" s="38"/>
      <c r="P111" s="77"/>
      <c r="Q111" s="77"/>
      <c r="R111" s="263"/>
      <c r="S111" s="38"/>
      <c r="T111" s="262"/>
      <c r="U111" s="77"/>
      <c r="V111" s="77"/>
      <c r="W111" s="93"/>
      <c r="X111" s="77"/>
      <c r="Y111" s="173"/>
      <c r="Z111" s="173"/>
      <c r="AA111" s="77"/>
      <c r="AB111" s="77"/>
      <c r="AC111" s="77"/>
      <c r="AD111" s="78" t="s">
        <v>583</v>
      </c>
      <c r="AE111" s="78">
        <v>84289</v>
      </c>
      <c r="AF111" s="37"/>
      <c r="AG111" s="37"/>
      <c r="AH111" s="78">
        <v>84309</v>
      </c>
      <c r="AI111" s="37"/>
      <c r="AJ111" s="37"/>
      <c r="AK111" s="78">
        <v>84329</v>
      </c>
      <c r="AL111" s="37"/>
      <c r="AM111" s="37"/>
      <c r="AN111" s="25">
        <v>84349</v>
      </c>
      <c r="AO111" s="37"/>
      <c r="AP111" s="37"/>
      <c r="AQ111" s="78">
        <v>84369</v>
      </c>
      <c r="AR111" s="37"/>
      <c r="AS111" s="37"/>
      <c r="AT111" s="78">
        <v>79139</v>
      </c>
      <c r="AU111" s="37"/>
      <c r="AV111" s="37"/>
      <c r="AW111" s="25">
        <v>116119</v>
      </c>
      <c r="AX111" s="37"/>
      <c r="AY111" s="37"/>
      <c r="AZ111" s="25">
        <v>110429</v>
      </c>
      <c r="BA111" s="37"/>
      <c r="BB111" s="37"/>
      <c r="BC111" s="25"/>
      <c r="BD111" s="37"/>
      <c r="BE111" s="37"/>
      <c r="BF111" s="25"/>
      <c r="BG111" s="37"/>
      <c r="BH111" s="37"/>
      <c r="BI111" s="25"/>
      <c r="BJ111" s="37"/>
      <c r="BK111" s="37"/>
      <c r="BL111" s="25"/>
      <c r="BM111" s="37"/>
      <c r="BN111" s="37"/>
    </row>
    <row r="112" spans="1:66" x14ac:dyDescent="0.2">
      <c r="A112" s="29" t="s">
        <v>24</v>
      </c>
      <c r="B112" s="29" t="s">
        <v>25</v>
      </c>
      <c r="C112" s="29">
        <f>'À renseigner'!$I$13</f>
        <v>0</v>
      </c>
      <c r="D112" s="76"/>
      <c r="E112" s="77"/>
      <c r="F112" s="77"/>
      <c r="G112" s="77"/>
      <c r="H112" s="77"/>
      <c r="I112" s="261"/>
      <c r="J112" s="262"/>
      <c r="K112" s="262"/>
      <c r="L112" s="262"/>
      <c r="M112" s="77"/>
      <c r="N112" s="77"/>
      <c r="O112" s="38"/>
      <c r="P112" s="77"/>
      <c r="Q112" s="77"/>
      <c r="R112" s="263"/>
      <c r="S112" s="38"/>
      <c r="T112" s="262"/>
      <c r="U112" s="77"/>
      <c r="V112" s="77"/>
      <c r="W112" s="93"/>
      <c r="X112" s="77"/>
      <c r="Y112" s="173"/>
      <c r="Z112" s="173"/>
      <c r="AA112" s="77"/>
      <c r="AB112" s="77"/>
      <c r="AC112" s="77"/>
      <c r="AD112" s="78" t="s">
        <v>583</v>
      </c>
      <c r="AE112" s="78">
        <v>84289</v>
      </c>
      <c r="AF112" s="37"/>
      <c r="AG112" s="37"/>
      <c r="AH112" s="78">
        <v>84309</v>
      </c>
      <c r="AI112" s="37"/>
      <c r="AJ112" s="37"/>
      <c r="AK112" s="78">
        <v>84329</v>
      </c>
      <c r="AL112" s="37"/>
      <c r="AM112" s="37"/>
      <c r="AN112" s="25">
        <v>84349</v>
      </c>
      <c r="AO112" s="37"/>
      <c r="AP112" s="37"/>
      <c r="AQ112" s="78">
        <v>84369</v>
      </c>
      <c r="AR112" s="37"/>
      <c r="AS112" s="37"/>
      <c r="AT112" s="78">
        <v>79139</v>
      </c>
      <c r="AU112" s="37"/>
      <c r="AV112" s="37"/>
      <c r="AW112" s="25">
        <v>116119</v>
      </c>
      <c r="AX112" s="37"/>
      <c r="AY112" s="37"/>
      <c r="AZ112" s="25">
        <v>110429</v>
      </c>
      <c r="BA112" s="37"/>
      <c r="BB112" s="37"/>
      <c r="BC112" s="25"/>
      <c r="BD112" s="37"/>
      <c r="BE112" s="37"/>
      <c r="BF112" s="25"/>
      <c r="BG112" s="37"/>
      <c r="BH112" s="37"/>
      <c r="BI112" s="25"/>
      <c r="BJ112" s="37"/>
      <c r="BK112" s="37"/>
      <c r="BL112" s="25"/>
      <c r="BM112" s="37"/>
      <c r="BN112" s="37"/>
    </row>
    <row r="113" spans="1:66" x14ac:dyDescent="0.2">
      <c r="A113" s="29" t="s">
        <v>24</v>
      </c>
      <c r="B113" s="29" t="s">
        <v>25</v>
      </c>
      <c r="C113" s="29">
        <f>'À renseigner'!$I$13</f>
        <v>0</v>
      </c>
      <c r="D113" s="76"/>
      <c r="E113" s="77"/>
      <c r="F113" s="77"/>
      <c r="G113" s="77"/>
      <c r="H113" s="77"/>
      <c r="I113" s="261"/>
      <c r="J113" s="262"/>
      <c r="K113" s="262"/>
      <c r="L113" s="262"/>
      <c r="M113" s="77"/>
      <c r="N113" s="77"/>
      <c r="O113" s="38"/>
      <c r="P113" s="77"/>
      <c r="Q113" s="77"/>
      <c r="R113" s="263"/>
      <c r="S113" s="38"/>
      <c r="T113" s="262"/>
      <c r="U113" s="77"/>
      <c r="V113" s="77"/>
      <c r="W113" s="93"/>
      <c r="X113" s="77"/>
      <c r="Y113" s="173"/>
      <c r="Z113" s="173"/>
      <c r="AA113" s="77"/>
      <c r="AB113" s="77"/>
      <c r="AC113" s="77"/>
      <c r="AD113" s="78" t="s">
        <v>583</v>
      </c>
      <c r="AE113" s="78">
        <v>84289</v>
      </c>
      <c r="AF113" s="37"/>
      <c r="AG113" s="37"/>
      <c r="AH113" s="78">
        <v>84309</v>
      </c>
      <c r="AI113" s="37"/>
      <c r="AJ113" s="37"/>
      <c r="AK113" s="78">
        <v>84329</v>
      </c>
      <c r="AL113" s="37"/>
      <c r="AM113" s="37"/>
      <c r="AN113" s="25">
        <v>84349</v>
      </c>
      <c r="AO113" s="37"/>
      <c r="AP113" s="37"/>
      <c r="AQ113" s="78">
        <v>84369</v>
      </c>
      <c r="AR113" s="37"/>
      <c r="AS113" s="37"/>
      <c r="AT113" s="78">
        <v>79139</v>
      </c>
      <c r="AU113" s="37"/>
      <c r="AV113" s="37"/>
      <c r="AW113" s="25">
        <v>116119</v>
      </c>
      <c r="AX113" s="37"/>
      <c r="AY113" s="37"/>
      <c r="AZ113" s="25">
        <v>110429</v>
      </c>
      <c r="BA113" s="37"/>
      <c r="BB113" s="37"/>
      <c r="BC113" s="25"/>
      <c r="BD113" s="37"/>
      <c r="BE113" s="37"/>
      <c r="BF113" s="25"/>
      <c r="BG113" s="37"/>
      <c r="BH113" s="37"/>
      <c r="BI113" s="25"/>
      <c r="BJ113" s="37"/>
      <c r="BK113" s="37"/>
      <c r="BL113" s="25"/>
      <c r="BM113" s="37"/>
      <c r="BN113" s="37"/>
    </row>
    <row r="114" spans="1:66" x14ac:dyDescent="0.2">
      <c r="A114" s="29" t="s">
        <v>24</v>
      </c>
      <c r="B114" s="29" t="s">
        <v>25</v>
      </c>
      <c r="C114" s="29">
        <f>'À renseigner'!$I$13</f>
        <v>0</v>
      </c>
      <c r="D114" s="76"/>
      <c r="E114" s="77"/>
      <c r="F114" s="77"/>
      <c r="G114" s="77"/>
      <c r="H114" s="77"/>
      <c r="I114" s="261"/>
      <c r="J114" s="262"/>
      <c r="K114" s="262"/>
      <c r="L114" s="262"/>
      <c r="M114" s="77"/>
      <c r="N114" s="77"/>
      <c r="O114" s="38"/>
      <c r="P114" s="77"/>
      <c r="Q114" s="77"/>
      <c r="R114" s="263"/>
      <c r="S114" s="38"/>
      <c r="T114" s="262"/>
      <c r="U114" s="77"/>
      <c r="V114" s="77"/>
      <c r="W114" s="93"/>
      <c r="X114" s="77"/>
      <c r="Y114" s="173"/>
      <c r="Z114" s="173"/>
      <c r="AA114" s="77"/>
      <c r="AB114" s="77"/>
      <c r="AC114" s="77"/>
      <c r="AD114" s="78" t="s">
        <v>583</v>
      </c>
      <c r="AE114" s="78">
        <v>84289</v>
      </c>
      <c r="AF114" s="37"/>
      <c r="AG114" s="37"/>
      <c r="AH114" s="78">
        <v>84309</v>
      </c>
      <c r="AI114" s="37"/>
      <c r="AJ114" s="37"/>
      <c r="AK114" s="78">
        <v>84329</v>
      </c>
      <c r="AL114" s="37"/>
      <c r="AM114" s="37"/>
      <c r="AN114" s="25">
        <v>84349</v>
      </c>
      <c r="AO114" s="37"/>
      <c r="AP114" s="37"/>
      <c r="AQ114" s="78">
        <v>84369</v>
      </c>
      <c r="AR114" s="37"/>
      <c r="AS114" s="37"/>
      <c r="AT114" s="78">
        <v>79139</v>
      </c>
      <c r="AU114" s="37"/>
      <c r="AV114" s="37"/>
      <c r="AW114" s="25">
        <v>116119</v>
      </c>
      <c r="AX114" s="37"/>
      <c r="AY114" s="37"/>
      <c r="AZ114" s="25">
        <v>110429</v>
      </c>
      <c r="BA114" s="37"/>
      <c r="BB114" s="37"/>
      <c r="BC114" s="25"/>
      <c r="BD114" s="37"/>
      <c r="BE114" s="37"/>
      <c r="BF114" s="25"/>
      <c r="BG114" s="37"/>
      <c r="BH114" s="37"/>
      <c r="BI114" s="25"/>
      <c r="BJ114" s="37"/>
      <c r="BK114" s="37"/>
      <c r="BL114" s="25"/>
      <c r="BM114" s="37"/>
      <c r="BN114" s="37"/>
    </row>
    <row r="115" spans="1:66" x14ac:dyDescent="0.2">
      <c r="A115" s="29" t="s">
        <v>24</v>
      </c>
      <c r="B115" s="29" t="s">
        <v>25</v>
      </c>
      <c r="C115" s="29">
        <f>'À renseigner'!$I$13</f>
        <v>0</v>
      </c>
      <c r="D115" s="76"/>
      <c r="E115" s="77"/>
      <c r="F115" s="77"/>
      <c r="G115" s="77"/>
      <c r="H115" s="77"/>
      <c r="I115" s="261"/>
      <c r="J115" s="262"/>
      <c r="K115" s="262"/>
      <c r="L115" s="262"/>
      <c r="M115" s="77"/>
      <c r="N115" s="77"/>
      <c r="O115" s="38"/>
      <c r="P115" s="77"/>
      <c r="Q115" s="77"/>
      <c r="R115" s="263"/>
      <c r="S115" s="38"/>
      <c r="T115" s="262"/>
      <c r="U115" s="77"/>
      <c r="V115" s="77"/>
      <c r="W115" s="93"/>
      <c r="X115" s="77"/>
      <c r="Y115" s="173"/>
      <c r="Z115" s="173"/>
      <c r="AA115" s="77"/>
      <c r="AB115" s="77"/>
      <c r="AC115" s="77"/>
      <c r="AD115" s="78" t="s">
        <v>583</v>
      </c>
      <c r="AE115" s="78">
        <v>84289</v>
      </c>
      <c r="AF115" s="37"/>
      <c r="AG115" s="37"/>
      <c r="AH115" s="78">
        <v>84309</v>
      </c>
      <c r="AI115" s="37"/>
      <c r="AJ115" s="37"/>
      <c r="AK115" s="78">
        <v>84329</v>
      </c>
      <c r="AL115" s="37"/>
      <c r="AM115" s="37"/>
      <c r="AN115" s="25">
        <v>84349</v>
      </c>
      <c r="AO115" s="37"/>
      <c r="AP115" s="37"/>
      <c r="AQ115" s="78">
        <v>84369</v>
      </c>
      <c r="AR115" s="37"/>
      <c r="AS115" s="37"/>
      <c r="AT115" s="78">
        <v>79139</v>
      </c>
      <c r="AU115" s="37"/>
      <c r="AV115" s="37"/>
      <c r="AW115" s="25">
        <v>116119</v>
      </c>
      <c r="AX115" s="37"/>
      <c r="AY115" s="37"/>
      <c r="AZ115" s="25">
        <v>110429</v>
      </c>
      <c r="BA115" s="37"/>
      <c r="BB115" s="37"/>
      <c r="BC115" s="25"/>
      <c r="BD115" s="37"/>
      <c r="BE115" s="37"/>
      <c r="BF115" s="25"/>
      <c r="BG115" s="37"/>
      <c r="BH115" s="37"/>
      <c r="BI115" s="25"/>
      <c r="BJ115" s="37"/>
      <c r="BK115" s="37"/>
      <c r="BL115" s="25"/>
      <c r="BM115" s="37"/>
      <c r="BN115" s="37"/>
    </row>
    <row r="116" spans="1:66" x14ac:dyDescent="0.2">
      <c r="A116" s="29" t="s">
        <v>24</v>
      </c>
      <c r="B116" s="29" t="s">
        <v>25</v>
      </c>
      <c r="C116" s="29">
        <f>'À renseigner'!$I$13</f>
        <v>0</v>
      </c>
      <c r="D116" s="76"/>
      <c r="E116" s="77"/>
      <c r="F116" s="77"/>
      <c r="G116" s="77"/>
      <c r="H116" s="77"/>
      <c r="I116" s="261"/>
      <c r="J116" s="262"/>
      <c r="K116" s="262"/>
      <c r="L116" s="262"/>
      <c r="M116" s="77"/>
      <c r="N116" s="77"/>
      <c r="O116" s="38"/>
      <c r="P116" s="77"/>
      <c r="Q116" s="77"/>
      <c r="R116" s="263"/>
      <c r="S116" s="38"/>
      <c r="T116" s="262"/>
      <c r="U116" s="77"/>
      <c r="V116" s="77"/>
      <c r="W116" s="93"/>
      <c r="X116" s="77"/>
      <c r="Y116" s="173"/>
      <c r="Z116" s="173"/>
      <c r="AA116" s="77"/>
      <c r="AB116" s="77"/>
      <c r="AC116" s="77"/>
      <c r="AD116" s="78" t="s">
        <v>583</v>
      </c>
      <c r="AE116" s="78">
        <v>84289</v>
      </c>
      <c r="AF116" s="37"/>
      <c r="AG116" s="37"/>
      <c r="AH116" s="78">
        <v>84309</v>
      </c>
      <c r="AI116" s="37"/>
      <c r="AJ116" s="37"/>
      <c r="AK116" s="78">
        <v>84329</v>
      </c>
      <c r="AL116" s="37"/>
      <c r="AM116" s="37"/>
      <c r="AN116" s="25">
        <v>84349</v>
      </c>
      <c r="AO116" s="37"/>
      <c r="AP116" s="37"/>
      <c r="AQ116" s="78">
        <v>84369</v>
      </c>
      <c r="AR116" s="37"/>
      <c r="AS116" s="37"/>
      <c r="AT116" s="78">
        <v>79139</v>
      </c>
      <c r="AU116" s="37"/>
      <c r="AV116" s="37"/>
      <c r="AW116" s="25">
        <v>116119</v>
      </c>
      <c r="AX116" s="37"/>
      <c r="AY116" s="37"/>
      <c r="AZ116" s="25">
        <v>110429</v>
      </c>
      <c r="BA116" s="37"/>
      <c r="BB116" s="37"/>
      <c r="BC116" s="25"/>
      <c r="BD116" s="37"/>
      <c r="BE116" s="37"/>
      <c r="BF116" s="25"/>
      <c r="BG116" s="37"/>
      <c r="BH116" s="37"/>
      <c r="BI116" s="25"/>
      <c r="BJ116" s="37"/>
      <c r="BK116" s="37"/>
      <c r="BL116" s="25"/>
      <c r="BM116" s="37"/>
      <c r="BN116" s="37"/>
    </row>
    <row r="117" spans="1:66" x14ac:dyDescent="0.2">
      <c r="A117" s="29" t="s">
        <v>24</v>
      </c>
      <c r="B117" s="29" t="s">
        <v>25</v>
      </c>
      <c r="C117" s="29">
        <f>'À renseigner'!$I$13</f>
        <v>0</v>
      </c>
      <c r="D117" s="76"/>
      <c r="E117" s="77"/>
      <c r="F117" s="77"/>
      <c r="G117" s="77"/>
      <c r="H117" s="77"/>
      <c r="I117" s="261"/>
      <c r="J117" s="262"/>
      <c r="K117" s="262"/>
      <c r="L117" s="262"/>
      <c r="M117" s="77"/>
      <c r="N117" s="77"/>
      <c r="O117" s="38"/>
      <c r="P117" s="77"/>
      <c r="Q117" s="77"/>
      <c r="R117" s="263"/>
      <c r="S117" s="38"/>
      <c r="T117" s="262"/>
      <c r="U117" s="77"/>
      <c r="V117" s="77"/>
      <c r="W117" s="93"/>
      <c r="X117" s="77"/>
      <c r="Y117" s="173"/>
      <c r="Z117" s="173"/>
      <c r="AA117" s="77"/>
      <c r="AB117" s="77"/>
      <c r="AC117" s="77"/>
      <c r="AD117" s="78" t="s">
        <v>583</v>
      </c>
      <c r="AE117" s="78">
        <v>84289</v>
      </c>
      <c r="AF117" s="37"/>
      <c r="AG117" s="37"/>
      <c r="AH117" s="78">
        <v>84309</v>
      </c>
      <c r="AI117" s="37"/>
      <c r="AJ117" s="37"/>
      <c r="AK117" s="78">
        <v>84329</v>
      </c>
      <c r="AL117" s="37"/>
      <c r="AM117" s="37"/>
      <c r="AN117" s="25">
        <v>84349</v>
      </c>
      <c r="AO117" s="37"/>
      <c r="AP117" s="37"/>
      <c r="AQ117" s="78">
        <v>84369</v>
      </c>
      <c r="AR117" s="37"/>
      <c r="AS117" s="37"/>
      <c r="AT117" s="78">
        <v>79139</v>
      </c>
      <c r="AU117" s="37"/>
      <c r="AV117" s="37"/>
      <c r="AW117" s="25">
        <v>116119</v>
      </c>
      <c r="AX117" s="37"/>
      <c r="AY117" s="37"/>
      <c r="AZ117" s="25">
        <v>110429</v>
      </c>
      <c r="BA117" s="37"/>
      <c r="BB117" s="37"/>
      <c r="BC117" s="25"/>
      <c r="BD117" s="37"/>
      <c r="BE117" s="37"/>
      <c r="BF117" s="25"/>
      <c r="BG117" s="37"/>
      <c r="BH117" s="37"/>
      <c r="BI117" s="25"/>
      <c r="BJ117" s="37"/>
      <c r="BK117" s="37"/>
      <c r="BL117" s="25"/>
      <c r="BM117" s="37"/>
      <c r="BN117" s="37"/>
    </row>
    <row r="118" spans="1:66" x14ac:dyDescent="0.2">
      <c r="A118" s="29" t="s">
        <v>24</v>
      </c>
      <c r="B118" s="29" t="s">
        <v>25</v>
      </c>
      <c r="C118" s="29">
        <f>'À renseigner'!$I$13</f>
        <v>0</v>
      </c>
      <c r="D118" s="76"/>
      <c r="E118" s="77"/>
      <c r="F118" s="77"/>
      <c r="G118" s="77"/>
      <c r="H118" s="77"/>
      <c r="I118" s="261"/>
      <c r="J118" s="262"/>
      <c r="K118" s="262"/>
      <c r="L118" s="262"/>
      <c r="M118" s="77"/>
      <c r="N118" s="77"/>
      <c r="O118" s="38"/>
      <c r="P118" s="77"/>
      <c r="Q118" s="77"/>
      <c r="R118" s="263"/>
      <c r="S118" s="38"/>
      <c r="T118" s="262"/>
      <c r="U118" s="77"/>
      <c r="V118" s="77"/>
      <c r="W118" s="93"/>
      <c r="X118" s="77"/>
      <c r="Y118" s="173"/>
      <c r="Z118" s="173"/>
      <c r="AA118" s="77"/>
      <c r="AB118" s="77"/>
      <c r="AC118" s="77"/>
      <c r="AD118" s="78" t="s">
        <v>583</v>
      </c>
      <c r="AE118" s="78">
        <v>84289</v>
      </c>
      <c r="AF118" s="37"/>
      <c r="AG118" s="37"/>
      <c r="AH118" s="78">
        <v>84309</v>
      </c>
      <c r="AI118" s="37"/>
      <c r="AJ118" s="37"/>
      <c r="AK118" s="78">
        <v>84329</v>
      </c>
      <c r="AL118" s="37"/>
      <c r="AM118" s="37"/>
      <c r="AN118" s="25">
        <v>84349</v>
      </c>
      <c r="AO118" s="37"/>
      <c r="AP118" s="37"/>
      <c r="AQ118" s="78">
        <v>84369</v>
      </c>
      <c r="AR118" s="37"/>
      <c r="AS118" s="37"/>
      <c r="AT118" s="78">
        <v>79139</v>
      </c>
      <c r="AU118" s="37"/>
      <c r="AV118" s="37"/>
      <c r="AW118" s="25">
        <v>116119</v>
      </c>
      <c r="AX118" s="37"/>
      <c r="AY118" s="37"/>
      <c r="AZ118" s="25">
        <v>110429</v>
      </c>
      <c r="BA118" s="37"/>
      <c r="BB118" s="37"/>
      <c r="BC118" s="25"/>
      <c r="BD118" s="37"/>
      <c r="BE118" s="37"/>
      <c r="BF118" s="25"/>
      <c r="BG118" s="37"/>
      <c r="BH118" s="37"/>
      <c r="BI118" s="25"/>
      <c r="BJ118" s="37"/>
      <c r="BK118" s="37"/>
      <c r="BL118" s="25"/>
      <c r="BM118" s="37"/>
      <c r="BN118" s="37"/>
    </row>
    <row r="119" spans="1:66" x14ac:dyDescent="0.2">
      <c r="A119" s="29" t="s">
        <v>24</v>
      </c>
      <c r="B119" s="29" t="s">
        <v>25</v>
      </c>
      <c r="C119" s="29">
        <f>'À renseigner'!$I$13</f>
        <v>0</v>
      </c>
      <c r="D119" s="76"/>
      <c r="E119" s="77"/>
      <c r="F119" s="77"/>
      <c r="G119" s="77"/>
      <c r="H119" s="77"/>
      <c r="I119" s="261"/>
      <c r="J119" s="262"/>
      <c r="K119" s="262"/>
      <c r="L119" s="262"/>
      <c r="M119" s="77"/>
      <c r="N119" s="77"/>
      <c r="O119" s="38"/>
      <c r="P119" s="77"/>
      <c r="Q119" s="77"/>
      <c r="R119" s="263"/>
      <c r="S119" s="38"/>
      <c r="T119" s="262"/>
      <c r="U119" s="77"/>
      <c r="V119" s="77"/>
      <c r="W119" s="93"/>
      <c r="X119" s="77"/>
      <c r="Y119" s="173"/>
      <c r="Z119" s="173"/>
      <c r="AA119" s="77"/>
      <c r="AB119" s="77"/>
      <c r="AC119" s="77"/>
      <c r="AD119" s="78" t="s">
        <v>583</v>
      </c>
      <c r="AE119" s="78">
        <v>84289</v>
      </c>
      <c r="AF119" s="37"/>
      <c r="AG119" s="37"/>
      <c r="AH119" s="78">
        <v>84309</v>
      </c>
      <c r="AI119" s="37"/>
      <c r="AJ119" s="37"/>
      <c r="AK119" s="78">
        <v>84329</v>
      </c>
      <c r="AL119" s="37"/>
      <c r="AM119" s="37"/>
      <c r="AN119" s="25">
        <v>84349</v>
      </c>
      <c r="AO119" s="37"/>
      <c r="AP119" s="37"/>
      <c r="AQ119" s="78">
        <v>84369</v>
      </c>
      <c r="AR119" s="37"/>
      <c r="AS119" s="37"/>
      <c r="AT119" s="78">
        <v>79139</v>
      </c>
      <c r="AU119" s="37"/>
      <c r="AV119" s="37"/>
      <c r="AW119" s="25">
        <v>116119</v>
      </c>
      <c r="AX119" s="37"/>
      <c r="AY119" s="37"/>
      <c r="AZ119" s="25">
        <v>110429</v>
      </c>
      <c r="BA119" s="37"/>
      <c r="BB119" s="37"/>
      <c r="BC119" s="25"/>
      <c r="BD119" s="37"/>
      <c r="BE119" s="37"/>
      <c r="BF119" s="25"/>
      <c r="BG119" s="37"/>
      <c r="BH119" s="37"/>
      <c r="BI119" s="25"/>
      <c r="BJ119" s="37"/>
      <c r="BK119" s="37"/>
      <c r="BL119" s="25"/>
      <c r="BM119" s="37"/>
      <c r="BN119" s="37"/>
    </row>
    <row r="120" spans="1:66" x14ac:dyDescent="0.2">
      <c r="A120" s="29" t="s">
        <v>24</v>
      </c>
      <c r="B120" s="29" t="s">
        <v>25</v>
      </c>
      <c r="C120" s="29">
        <f>'À renseigner'!$I$13</f>
        <v>0</v>
      </c>
      <c r="D120" s="76"/>
      <c r="E120" s="77"/>
      <c r="F120" s="77"/>
      <c r="G120" s="77"/>
      <c r="H120" s="77"/>
      <c r="I120" s="261"/>
      <c r="J120" s="262"/>
      <c r="K120" s="262"/>
      <c r="L120" s="262"/>
      <c r="M120" s="77"/>
      <c r="N120" s="77"/>
      <c r="O120" s="38"/>
      <c r="P120" s="77"/>
      <c r="Q120" s="77"/>
      <c r="R120" s="263"/>
      <c r="S120" s="38"/>
      <c r="T120" s="262"/>
      <c r="U120" s="77"/>
      <c r="V120" s="77"/>
      <c r="W120" s="93"/>
      <c r="X120" s="77"/>
      <c r="Y120" s="173"/>
      <c r="Z120" s="173"/>
      <c r="AA120" s="77"/>
      <c r="AB120" s="77"/>
      <c r="AC120" s="77"/>
      <c r="AD120" s="78" t="s">
        <v>583</v>
      </c>
      <c r="AE120" s="78">
        <v>84289</v>
      </c>
      <c r="AF120" s="37"/>
      <c r="AG120" s="37"/>
      <c r="AH120" s="78">
        <v>84309</v>
      </c>
      <c r="AI120" s="37"/>
      <c r="AJ120" s="37"/>
      <c r="AK120" s="78">
        <v>84329</v>
      </c>
      <c r="AL120" s="37"/>
      <c r="AM120" s="37"/>
      <c r="AN120" s="25">
        <v>84349</v>
      </c>
      <c r="AO120" s="37"/>
      <c r="AP120" s="37"/>
      <c r="AQ120" s="78">
        <v>84369</v>
      </c>
      <c r="AR120" s="37"/>
      <c r="AS120" s="37"/>
      <c r="AT120" s="78">
        <v>79139</v>
      </c>
      <c r="AU120" s="37"/>
      <c r="AV120" s="37"/>
      <c r="AW120" s="25">
        <v>116119</v>
      </c>
      <c r="AX120" s="37"/>
      <c r="AY120" s="37"/>
      <c r="AZ120" s="25">
        <v>110429</v>
      </c>
      <c r="BA120" s="37"/>
      <c r="BB120" s="37"/>
      <c r="BC120" s="25"/>
      <c r="BD120" s="37"/>
      <c r="BE120" s="37"/>
      <c r="BF120" s="25"/>
      <c r="BG120" s="37"/>
      <c r="BH120" s="37"/>
      <c r="BI120" s="25"/>
      <c r="BJ120" s="37"/>
      <c r="BK120" s="37"/>
      <c r="BL120" s="25"/>
      <c r="BM120" s="37"/>
      <c r="BN120" s="37"/>
    </row>
    <row r="121" spans="1:66" x14ac:dyDescent="0.2">
      <c r="A121" s="29" t="s">
        <v>24</v>
      </c>
      <c r="B121" s="29" t="s">
        <v>25</v>
      </c>
      <c r="C121" s="29">
        <f>'À renseigner'!$I$13</f>
        <v>0</v>
      </c>
      <c r="D121" s="76"/>
      <c r="E121" s="77"/>
      <c r="F121" s="77"/>
      <c r="G121" s="77"/>
      <c r="H121" s="77"/>
      <c r="I121" s="261"/>
      <c r="J121" s="262"/>
      <c r="K121" s="262"/>
      <c r="L121" s="262"/>
      <c r="M121" s="77"/>
      <c r="N121" s="77"/>
      <c r="O121" s="38"/>
      <c r="P121" s="77"/>
      <c r="Q121" s="77"/>
      <c r="R121" s="263"/>
      <c r="S121" s="38"/>
      <c r="T121" s="262"/>
      <c r="U121" s="77"/>
      <c r="V121" s="77"/>
      <c r="W121" s="93"/>
      <c r="X121" s="77"/>
      <c r="Y121" s="173"/>
      <c r="Z121" s="173"/>
      <c r="AA121" s="77"/>
      <c r="AB121" s="77"/>
      <c r="AC121" s="77"/>
      <c r="AD121" s="78" t="s">
        <v>583</v>
      </c>
      <c r="AE121" s="78">
        <v>84289</v>
      </c>
      <c r="AF121" s="37"/>
      <c r="AG121" s="37"/>
      <c r="AH121" s="78">
        <v>84309</v>
      </c>
      <c r="AI121" s="37"/>
      <c r="AJ121" s="37"/>
      <c r="AK121" s="78">
        <v>84329</v>
      </c>
      <c r="AL121" s="37"/>
      <c r="AM121" s="37"/>
      <c r="AN121" s="25">
        <v>84349</v>
      </c>
      <c r="AO121" s="37"/>
      <c r="AP121" s="37"/>
      <c r="AQ121" s="78">
        <v>84369</v>
      </c>
      <c r="AR121" s="37"/>
      <c r="AS121" s="37"/>
      <c r="AT121" s="78">
        <v>79139</v>
      </c>
      <c r="AU121" s="37"/>
      <c r="AV121" s="37"/>
      <c r="AW121" s="25">
        <v>116119</v>
      </c>
      <c r="AX121" s="37"/>
      <c r="AY121" s="37"/>
      <c r="AZ121" s="25">
        <v>110429</v>
      </c>
      <c r="BA121" s="37"/>
      <c r="BB121" s="37"/>
      <c r="BC121" s="25"/>
      <c r="BD121" s="37"/>
      <c r="BE121" s="37"/>
      <c r="BF121" s="25"/>
      <c r="BG121" s="37"/>
      <c r="BH121" s="37"/>
      <c r="BI121" s="25"/>
      <c r="BJ121" s="37"/>
      <c r="BK121" s="37"/>
      <c r="BL121" s="25"/>
      <c r="BM121" s="37"/>
      <c r="BN121" s="37"/>
    </row>
    <row r="122" spans="1:66" x14ac:dyDescent="0.2">
      <c r="A122" s="29" t="s">
        <v>24</v>
      </c>
      <c r="B122" s="29" t="s">
        <v>25</v>
      </c>
      <c r="C122" s="29">
        <f>'À renseigner'!$I$13</f>
        <v>0</v>
      </c>
      <c r="D122" s="76"/>
      <c r="E122" s="77"/>
      <c r="F122" s="77"/>
      <c r="G122" s="77"/>
      <c r="H122" s="77"/>
      <c r="I122" s="261"/>
      <c r="J122" s="262"/>
      <c r="K122" s="262"/>
      <c r="L122" s="262"/>
      <c r="M122" s="77"/>
      <c r="N122" s="77"/>
      <c r="O122" s="38"/>
      <c r="P122" s="77"/>
      <c r="Q122" s="77"/>
      <c r="R122" s="263"/>
      <c r="S122" s="38"/>
      <c r="T122" s="262"/>
      <c r="U122" s="77"/>
      <c r="V122" s="77"/>
      <c r="W122" s="93"/>
      <c r="X122" s="77"/>
      <c r="Y122" s="173"/>
      <c r="Z122" s="173"/>
      <c r="AA122" s="77"/>
      <c r="AB122" s="77"/>
      <c r="AC122" s="77"/>
      <c r="AD122" s="78" t="s">
        <v>583</v>
      </c>
      <c r="AE122" s="78">
        <v>84289</v>
      </c>
      <c r="AF122" s="37"/>
      <c r="AG122" s="37"/>
      <c r="AH122" s="78">
        <v>84309</v>
      </c>
      <c r="AI122" s="37"/>
      <c r="AJ122" s="37"/>
      <c r="AK122" s="78">
        <v>84329</v>
      </c>
      <c r="AL122" s="37"/>
      <c r="AM122" s="37"/>
      <c r="AN122" s="25">
        <v>84349</v>
      </c>
      <c r="AO122" s="37"/>
      <c r="AP122" s="37"/>
      <c r="AQ122" s="78">
        <v>84369</v>
      </c>
      <c r="AR122" s="37"/>
      <c r="AS122" s="37"/>
      <c r="AT122" s="78">
        <v>79139</v>
      </c>
      <c r="AU122" s="37"/>
      <c r="AV122" s="37"/>
      <c r="AW122" s="25">
        <v>116119</v>
      </c>
      <c r="AX122" s="37"/>
      <c r="AY122" s="37"/>
      <c r="AZ122" s="25">
        <v>110429</v>
      </c>
      <c r="BA122" s="37"/>
      <c r="BB122" s="37"/>
      <c r="BC122" s="25"/>
      <c r="BD122" s="37"/>
      <c r="BE122" s="37"/>
      <c r="BF122" s="25"/>
      <c r="BG122" s="37"/>
      <c r="BH122" s="37"/>
      <c r="BI122" s="25"/>
      <c r="BJ122" s="37"/>
      <c r="BK122" s="37"/>
      <c r="BL122" s="25"/>
      <c r="BM122" s="37"/>
      <c r="BN122" s="37"/>
    </row>
    <row r="123" spans="1:66" x14ac:dyDescent="0.2">
      <c r="A123" s="29" t="s">
        <v>24</v>
      </c>
      <c r="B123" s="29" t="s">
        <v>25</v>
      </c>
      <c r="C123" s="29">
        <f>'À renseigner'!$I$13</f>
        <v>0</v>
      </c>
      <c r="D123" s="76"/>
      <c r="E123" s="77"/>
      <c r="F123" s="77"/>
      <c r="G123" s="77"/>
      <c r="H123" s="77"/>
      <c r="I123" s="261"/>
      <c r="J123" s="262"/>
      <c r="K123" s="262"/>
      <c r="L123" s="262"/>
      <c r="M123" s="77"/>
      <c r="N123" s="77"/>
      <c r="O123" s="38"/>
      <c r="P123" s="77"/>
      <c r="Q123" s="77"/>
      <c r="R123" s="263"/>
      <c r="S123" s="38"/>
      <c r="T123" s="262"/>
      <c r="U123" s="77"/>
      <c r="V123" s="77"/>
      <c r="W123" s="93"/>
      <c r="X123" s="77"/>
      <c r="Y123" s="173"/>
      <c r="Z123" s="173"/>
      <c r="AA123" s="77"/>
      <c r="AB123" s="77"/>
      <c r="AC123" s="77"/>
      <c r="AD123" s="78" t="s">
        <v>583</v>
      </c>
      <c r="AE123" s="78">
        <v>84289</v>
      </c>
      <c r="AF123" s="37"/>
      <c r="AG123" s="37"/>
      <c r="AH123" s="78">
        <v>84309</v>
      </c>
      <c r="AI123" s="37"/>
      <c r="AJ123" s="37"/>
      <c r="AK123" s="78">
        <v>84329</v>
      </c>
      <c r="AL123" s="37"/>
      <c r="AM123" s="37"/>
      <c r="AN123" s="25">
        <v>84349</v>
      </c>
      <c r="AO123" s="37"/>
      <c r="AP123" s="37"/>
      <c r="AQ123" s="78">
        <v>84369</v>
      </c>
      <c r="AR123" s="37"/>
      <c r="AS123" s="37"/>
      <c r="AT123" s="78">
        <v>79139</v>
      </c>
      <c r="AU123" s="37"/>
      <c r="AV123" s="37"/>
      <c r="AW123" s="25">
        <v>116119</v>
      </c>
      <c r="AX123" s="37"/>
      <c r="AY123" s="37"/>
      <c r="AZ123" s="25">
        <v>110429</v>
      </c>
      <c r="BA123" s="37"/>
      <c r="BB123" s="37"/>
      <c r="BC123" s="25"/>
      <c r="BD123" s="37"/>
      <c r="BE123" s="37"/>
      <c r="BF123" s="25"/>
      <c r="BG123" s="37"/>
      <c r="BH123" s="37"/>
      <c r="BI123" s="25"/>
      <c r="BJ123" s="37"/>
      <c r="BK123" s="37"/>
      <c r="BL123" s="25"/>
      <c r="BM123" s="37"/>
      <c r="BN123" s="37"/>
    </row>
    <row r="124" spans="1:66" x14ac:dyDescent="0.2">
      <c r="A124" s="29" t="s">
        <v>24</v>
      </c>
      <c r="B124" s="29" t="s">
        <v>25</v>
      </c>
      <c r="C124" s="29">
        <f>'À renseigner'!$I$13</f>
        <v>0</v>
      </c>
      <c r="D124" s="76"/>
      <c r="E124" s="77"/>
      <c r="F124" s="77"/>
      <c r="G124" s="77"/>
      <c r="H124" s="77"/>
      <c r="I124" s="261"/>
      <c r="J124" s="262"/>
      <c r="K124" s="262"/>
      <c r="L124" s="262"/>
      <c r="M124" s="77"/>
      <c r="N124" s="77"/>
      <c r="O124" s="38"/>
      <c r="P124" s="77"/>
      <c r="Q124" s="77"/>
      <c r="R124" s="263"/>
      <c r="S124" s="38"/>
      <c r="T124" s="262"/>
      <c r="U124" s="77"/>
      <c r="V124" s="77"/>
      <c r="W124" s="93"/>
      <c r="X124" s="77"/>
      <c r="Y124" s="173"/>
      <c r="Z124" s="173"/>
      <c r="AA124" s="77"/>
      <c r="AB124" s="77"/>
      <c r="AC124" s="77"/>
      <c r="AD124" s="78" t="s">
        <v>583</v>
      </c>
      <c r="AE124" s="78">
        <v>84289</v>
      </c>
      <c r="AF124" s="37"/>
      <c r="AG124" s="37"/>
      <c r="AH124" s="78">
        <v>84309</v>
      </c>
      <c r="AI124" s="37"/>
      <c r="AJ124" s="37"/>
      <c r="AK124" s="78">
        <v>84329</v>
      </c>
      <c r="AL124" s="37"/>
      <c r="AM124" s="37"/>
      <c r="AN124" s="25">
        <v>84349</v>
      </c>
      <c r="AO124" s="37"/>
      <c r="AP124" s="37"/>
      <c r="AQ124" s="78">
        <v>84369</v>
      </c>
      <c r="AR124" s="37"/>
      <c r="AS124" s="37"/>
      <c r="AT124" s="78">
        <v>79139</v>
      </c>
      <c r="AU124" s="37"/>
      <c r="AV124" s="37"/>
      <c r="AW124" s="25">
        <v>116119</v>
      </c>
      <c r="AX124" s="37"/>
      <c r="AY124" s="37"/>
      <c r="AZ124" s="25">
        <v>110429</v>
      </c>
      <c r="BA124" s="37"/>
      <c r="BB124" s="37"/>
      <c r="BC124" s="25"/>
      <c r="BD124" s="37"/>
      <c r="BE124" s="37"/>
      <c r="BF124" s="25"/>
      <c r="BG124" s="37"/>
      <c r="BH124" s="37"/>
      <c r="BI124" s="25"/>
      <c r="BJ124" s="37"/>
      <c r="BK124" s="37"/>
      <c r="BL124" s="25"/>
      <c r="BM124" s="37"/>
      <c r="BN124" s="37"/>
    </row>
    <row r="125" spans="1:66" x14ac:dyDescent="0.2">
      <c r="A125" s="29" t="s">
        <v>24</v>
      </c>
      <c r="B125" s="29" t="s">
        <v>25</v>
      </c>
      <c r="C125" s="29">
        <f>'À renseigner'!$I$13</f>
        <v>0</v>
      </c>
      <c r="D125" s="76"/>
      <c r="E125" s="77"/>
      <c r="F125" s="77"/>
      <c r="G125" s="77"/>
      <c r="H125" s="77"/>
      <c r="I125" s="261"/>
      <c r="J125" s="262"/>
      <c r="K125" s="262"/>
      <c r="L125" s="262"/>
      <c r="M125" s="77"/>
      <c r="N125" s="77"/>
      <c r="O125" s="38"/>
      <c r="P125" s="77"/>
      <c r="Q125" s="77"/>
      <c r="R125" s="263"/>
      <c r="S125" s="38"/>
      <c r="T125" s="262"/>
      <c r="U125" s="77"/>
      <c r="V125" s="77"/>
      <c r="W125" s="93"/>
      <c r="X125" s="77"/>
      <c r="Y125" s="173"/>
      <c r="Z125" s="173"/>
      <c r="AA125" s="77"/>
      <c r="AB125" s="77"/>
      <c r="AC125" s="77"/>
      <c r="AD125" s="78" t="s">
        <v>583</v>
      </c>
      <c r="AE125" s="78">
        <v>84289</v>
      </c>
      <c r="AF125" s="37"/>
      <c r="AG125" s="37"/>
      <c r="AH125" s="78">
        <v>84309</v>
      </c>
      <c r="AI125" s="37"/>
      <c r="AJ125" s="37"/>
      <c r="AK125" s="78">
        <v>84329</v>
      </c>
      <c r="AL125" s="37"/>
      <c r="AM125" s="37"/>
      <c r="AN125" s="25">
        <v>84349</v>
      </c>
      <c r="AO125" s="37"/>
      <c r="AP125" s="37"/>
      <c r="AQ125" s="78">
        <v>84369</v>
      </c>
      <c r="AR125" s="37"/>
      <c r="AS125" s="37"/>
      <c r="AT125" s="78">
        <v>79139</v>
      </c>
      <c r="AU125" s="37"/>
      <c r="AV125" s="37"/>
      <c r="AW125" s="25">
        <v>116119</v>
      </c>
      <c r="AX125" s="37"/>
      <c r="AY125" s="37"/>
      <c r="AZ125" s="25">
        <v>110429</v>
      </c>
      <c r="BA125" s="37"/>
      <c r="BB125" s="37"/>
      <c r="BC125" s="25"/>
      <c r="BD125" s="37"/>
      <c r="BE125" s="37"/>
      <c r="BF125" s="25"/>
      <c r="BG125" s="37"/>
      <c r="BH125" s="37"/>
      <c r="BI125" s="25"/>
      <c r="BJ125" s="37"/>
      <c r="BK125" s="37"/>
      <c r="BL125" s="25"/>
      <c r="BM125" s="37"/>
      <c r="BN125" s="37"/>
    </row>
    <row r="126" spans="1:66" x14ac:dyDescent="0.2">
      <c r="A126" s="29" t="s">
        <v>24</v>
      </c>
      <c r="B126" s="29" t="s">
        <v>25</v>
      </c>
      <c r="C126" s="29">
        <f>'À renseigner'!$I$13</f>
        <v>0</v>
      </c>
      <c r="D126" s="76"/>
      <c r="E126" s="77"/>
      <c r="F126" s="77"/>
      <c r="G126" s="77"/>
      <c r="H126" s="77"/>
      <c r="I126" s="261"/>
      <c r="J126" s="262"/>
      <c r="K126" s="262"/>
      <c r="L126" s="262"/>
      <c r="M126" s="77"/>
      <c r="N126" s="77"/>
      <c r="O126" s="38"/>
      <c r="P126" s="77"/>
      <c r="Q126" s="77"/>
      <c r="R126" s="263"/>
      <c r="S126" s="38"/>
      <c r="T126" s="262"/>
      <c r="U126" s="77"/>
      <c r="V126" s="77"/>
      <c r="W126" s="93"/>
      <c r="X126" s="77"/>
      <c r="Y126" s="173"/>
      <c r="Z126" s="173"/>
      <c r="AA126" s="77"/>
      <c r="AB126" s="77"/>
      <c r="AC126" s="77"/>
      <c r="AD126" s="78" t="s">
        <v>583</v>
      </c>
      <c r="AE126" s="78">
        <v>84289</v>
      </c>
      <c r="AF126" s="37"/>
      <c r="AG126" s="37"/>
      <c r="AH126" s="78">
        <v>84309</v>
      </c>
      <c r="AI126" s="37"/>
      <c r="AJ126" s="37"/>
      <c r="AK126" s="78">
        <v>84329</v>
      </c>
      <c r="AL126" s="37"/>
      <c r="AM126" s="37"/>
      <c r="AN126" s="25">
        <v>84349</v>
      </c>
      <c r="AO126" s="37"/>
      <c r="AP126" s="37"/>
      <c r="AQ126" s="78">
        <v>84369</v>
      </c>
      <c r="AR126" s="37"/>
      <c r="AS126" s="37"/>
      <c r="AT126" s="78">
        <v>79139</v>
      </c>
      <c r="AU126" s="37"/>
      <c r="AV126" s="37"/>
      <c r="AW126" s="25">
        <v>116119</v>
      </c>
      <c r="AX126" s="37"/>
      <c r="AY126" s="37"/>
      <c r="AZ126" s="25">
        <v>110429</v>
      </c>
      <c r="BA126" s="37"/>
      <c r="BB126" s="37"/>
      <c r="BC126" s="25"/>
      <c r="BD126" s="37"/>
      <c r="BE126" s="37"/>
      <c r="BF126" s="25"/>
      <c r="BG126" s="37"/>
      <c r="BH126" s="37"/>
      <c r="BI126" s="25"/>
      <c r="BJ126" s="37"/>
      <c r="BK126" s="37"/>
      <c r="BL126" s="25"/>
      <c r="BM126" s="37"/>
      <c r="BN126" s="37"/>
    </row>
    <row r="127" spans="1:66" x14ac:dyDescent="0.2">
      <c r="A127" s="29" t="s">
        <v>24</v>
      </c>
      <c r="B127" s="29" t="s">
        <v>25</v>
      </c>
      <c r="C127" s="29">
        <f>'À renseigner'!$I$13</f>
        <v>0</v>
      </c>
      <c r="D127" s="76"/>
      <c r="E127" s="77"/>
      <c r="F127" s="77"/>
      <c r="G127" s="77"/>
      <c r="H127" s="77"/>
      <c r="I127" s="261"/>
      <c r="J127" s="262"/>
      <c r="K127" s="262"/>
      <c r="L127" s="262"/>
      <c r="M127" s="77"/>
      <c r="N127" s="77"/>
      <c r="O127" s="38"/>
      <c r="P127" s="77"/>
      <c r="Q127" s="77"/>
      <c r="R127" s="263"/>
      <c r="S127" s="38"/>
      <c r="T127" s="262"/>
      <c r="U127" s="77"/>
      <c r="V127" s="77"/>
      <c r="W127" s="93"/>
      <c r="X127" s="77"/>
      <c r="Y127" s="173"/>
      <c r="Z127" s="173"/>
      <c r="AA127" s="77"/>
      <c r="AB127" s="77"/>
      <c r="AC127" s="77"/>
      <c r="AD127" s="78" t="s">
        <v>583</v>
      </c>
      <c r="AE127" s="78">
        <v>84289</v>
      </c>
      <c r="AF127" s="37"/>
      <c r="AG127" s="37"/>
      <c r="AH127" s="78">
        <v>84309</v>
      </c>
      <c r="AI127" s="37"/>
      <c r="AJ127" s="37"/>
      <c r="AK127" s="78">
        <v>84329</v>
      </c>
      <c r="AL127" s="37"/>
      <c r="AM127" s="37"/>
      <c r="AN127" s="25">
        <v>84349</v>
      </c>
      <c r="AO127" s="37"/>
      <c r="AP127" s="37"/>
      <c r="AQ127" s="78">
        <v>84369</v>
      </c>
      <c r="AR127" s="37"/>
      <c r="AS127" s="37"/>
      <c r="AT127" s="78">
        <v>79139</v>
      </c>
      <c r="AU127" s="37"/>
      <c r="AV127" s="37"/>
      <c r="AW127" s="25">
        <v>116119</v>
      </c>
      <c r="AX127" s="37"/>
      <c r="AY127" s="37"/>
      <c r="AZ127" s="25">
        <v>110429</v>
      </c>
      <c r="BA127" s="37"/>
      <c r="BB127" s="37"/>
      <c r="BC127" s="25"/>
      <c r="BD127" s="37"/>
      <c r="BE127" s="37"/>
      <c r="BF127" s="25"/>
      <c r="BG127" s="37"/>
      <c r="BH127" s="37"/>
      <c r="BI127" s="25"/>
      <c r="BJ127" s="37"/>
      <c r="BK127" s="37"/>
      <c r="BL127" s="25"/>
      <c r="BM127" s="37"/>
      <c r="BN127" s="37"/>
    </row>
    <row r="128" spans="1:66" x14ac:dyDescent="0.2">
      <c r="A128" s="29" t="s">
        <v>24</v>
      </c>
      <c r="B128" s="29" t="s">
        <v>25</v>
      </c>
      <c r="C128" s="29">
        <f>'À renseigner'!$I$13</f>
        <v>0</v>
      </c>
      <c r="D128" s="76"/>
      <c r="E128" s="77"/>
      <c r="F128" s="77"/>
      <c r="G128" s="77"/>
      <c r="H128" s="77"/>
      <c r="I128" s="261"/>
      <c r="J128" s="262"/>
      <c r="K128" s="262"/>
      <c r="L128" s="262"/>
      <c r="M128" s="77"/>
      <c r="N128" s="77"/>
      <c r="O128" s="38"/>
      <c r="P128" s="77"/>
      <c r="Q128" s="77"/>
      <c r="R128" s="263"/>
      <c r="S128" s="38"/>
      <c r="T128" s="262"/>
      <c r="U128" s="77"/>
      <c r="V128" s="77"/>
      <c r="W128" s="93"/>
      <c r="X128" s="77"/>
      <c r="Y128" s="173"/>
      <c r="Z128" s="173"/>
      <c r="AA128" s="77"/>
      <c r="AB128" s="77"/>
      <c r="AC128" s="77"/>
      <c r="AD128" s="78" t="s">
        <v>583</v>
      </c>
      <c r="AE128" s="78">
        <v>84289</v>
      </c>
      <c r="AF128" s="37"/>
      <c r="AG128" s="37"/>
      <c r="AH128" s="78">
        <v>84309</v>
      </c>
      <c r="AI128" s="37"/>
      <c r="AJ128" s="37"/>
      <c r="AK128" s="78">
        <v>84329</v>
      </c>
      <c r="AL128" s="37"/>
      <c r="AM128" s="37"/>
      <c r="AN128" s="25">
        <v>84349</v>
      </c>
      <c r="AO128" s="37"/>
      <c r="AP128" s="37"/>
      <c r="AQ128" s="78">
        <v>84369</v>
      </c>
      <c r="AR128" s="37"/>
      <c r="AS128" s="37"/>
      <c r="AT128" s="78">
        <v>79139</v>
      </c>
      <c r="AU128" s="37"/>
      <c r="AV128" s="37"/>
      <c r="AW128" s="25">
        <v>116119</v>
      </c>
      <c r="AX128" s="37"/>
      <c r="AY128" s="37"/>
      <c r="AZ128" s="25">
        <v>110429</v>
      </c>
      <c r="BA128" s="37"/>
      <c r="BB128" s="37"/>
      <c r="BC128" s="25"/>
      <c r="BD128" s="37"/>
      <c r="BE128" s="37"/>
      <c r="BF128" s="25"/>
      <c r="BG128" s="37"/>
      <c r="BH128" s="37"/>
      <c r="BI128" s="25"/>
      <c r="BJ128" s="37"/>
      <c r="BK128" s="37"/>
      <c r="BL128" s="25"/>
      <c r="BM128" s="37"/>
      <c r="BN128" s="37"/>
    </row>
    <row r="129" spans="1:66" x14ac:dyDescent="0.2">
      <c r="A129" s="29" t="s">
        <v>24</v>
      </c>
      <c r="B129" s="29" t="s">
        <v>25</v>
      </c>
      <c r="C129" s="29">
        <f>'À renseigner'!$I$13</f>
        <v>0</v>
      </c>
      <c r="D129" s="76"/>
      <c r="E129" s="77"/>
      <c r="F129" s="77"/>
      <c r="G129" s="77"/>
      <c r="H129" s="77"/>
      <c r="I129" s="261"/>
      <c r="J129" s="262"/>
      <c r="K129" s="262"/>
      <c r="L129" s="262"/>
      <c r="M129" s="77"/>
      <c r="N129" s="77"/>
      <c r="O129" s="38"/>
      <c r="P129" s="77"/>
      <c r="Q129" s="77"/>
      <c r="R129" s="263"/>
      <c r="S129" s="38"/>
      <c r="T129" s="262"/>
      <c r="U129" s="77"/>
      <c r="V129" s="77"/>
      <c r="W129" s="93"/>
      <c r="X129" s="77"/>
      <c r="Y129" s="173"/>
      <c r="Z129" s="173"/>
      <c r="AA129" s="77"/>
      <c r="AB129" s="77"/>
      <c r="AC129" s="77"/>
      <c r="AD129" s="78" t="s">
        <v>583</v>
      </c>
      <c r="AE129" s="78">
        <v>84289</v>
      </c>
      <c r="AF129" s="37"/>
      <c r="AG129" s="37"/>
      <c r="AH129" s="78">
        <v>84309</v>
      </c>
      <c r="AI129" s="37"/>
      <c r="AJ129" s="37"/>
      <c r="AK129" s="78">
        <v>84329</v>
      </c>
      <c r="AL129" s="37"/>
      <c r="AM129" s="37"/>
      <c r="AN129" s="25">
        <v>84349</v>
      </c>
      <c r="AO129" s="37"/>
      <c r="AP129" s="37"/>
      <c r="AQ129" s="78">
        <v>84369</v>
      </c>
      <c r="AR129" s="37"/>
      <c r="AS129" s="37"/>
      <c r="AT129" s="78">
        <v>79139</v>
      </c>
      <c r="AU129" s="37"/>
      <c r="AV129" s="37"/>
      <c r="AW129" s="25">
        <v>116119</v>
      </c>
      <c r="AX129" s="37"/>
      <c r="AY129" s="37"/>
      <c r="AZ129" s="25">
        <v>110429</v>
      </c>
      <c r="BA129" s="37"/>
      <c r="BB129" s="37"/>
      <c r="BC129" s="25"/>
      <c r="BD129" s="37"/>
      <c r="BE129" s="37"/>
      <c r="BF129" s="25"/>
      <c r="BG129" s="37"/>
      <c r="BH129" s="37"/>
      <c r="BI129" s="25"/>
      <c r="BJ129" s="37"/>
      <c r="BK129" s="37"/>
      <c r="BL129" s="25"/>
      <c r="BM129" s="37"/>
      <c r="BN129" s="37"/>
    </row>
    <row r="130" spans="1:66" x14ac:dyDescent="0.2">
      <c r="A130" s="29" t="s">
        <v>24</v>
      </c>
      <c r="B130" s="29" t="s">
        <v>25</v>
      </c>
      <c r="C130" s="29">
        <f>'À renseigner'!$I$13</f>
        <v>0</v>
      </c>
      <c r="D130" s="76"/>
      <c r="E130" s="77"/>
      <c r="F130" s="77"/>
      <c r="G130" s="77"/>
      <c r="H130" s="77"/>
      <c r="I130" s="261"/>
      <c r="J130" s="262"/>
      <c r="K130" s="262"/>
      <c r="L130" s="262"/>
      <c r="M130" s="77"/>
      <c r="N130" s="77"/>
      <c r="O130" s="38"/>
      <c r="P130" s="77"/>
      <c r="Q130" s="77"/>
      <c r="R130" s="263"/>
      <c r="S130" s="38"/>
      <c r="T130" s="262"/>
      <c r="U130" s="77"/>
      <c r="V130" s="77"/>
      <c r="W130" s="93"/>
      <c r="X130" s="77"/>
      <c r="Y130" s="173"/>
      <c r="Z130" s="173"/>
      <c r="AA130" s="77"/>
      <c r="AB130" s="77"/>
      <c r="AC130" s="77"/>
      <c r="AD130" s="78" t="s">
        <v>583</v>
      </c>
      <c r="AE130" s="78">
        <v>84289</v>
      </c>
      <c r="AF130" s="37"/>
      <c r="AG130" s="37"/>
      <c r="AH130" s="78">
        <v>84309</v>
      </c>
      <c r="AI130" s="37"/>
      <c r="AJ130" s="37"/>
      <c r="AK130" s="78">
        <v>84329</v>
      </c>
      <c r="AL130" s="37"/>
      <c r="AM130" s="37"/>
      <c r="AN130" s="25">
        <v>84349</v>
      </c>
      <c r="AO130" s="37"/>
      <c r="AP130" s="37"/>
      <c r="AQ130" s="78">
        <v>84369</v>
      </c>
      <c r="AR130" s="37"/>
      <c r="AS130" s="37"/>
      <c r="AT130" s="78">
        <v>79139</v>
      </c>
      <c r="AU130" s="37"/>
      <c r="AV130" s="37"/>
      <c r="AW130" s="25">
        <v>116119</v>
      </c>
      <c r="AX130" s="37"/>
      <c r="AY130" s="37"/>
      <c r="AZ130" s="25">
        <v>110429</v>
      </c>
      <c r="BA130" s="37"/>
      <c r="BB130" s="37"/>
      <c r="BC130" s="25"/>
      <c r="BD130" s="37"/>
      <c r="BE130" s="37"/>
      <c r="BF130" s="25"/>
      <c r="BG130" s="37"/>
      <c r="BH130" s="37"/>
      <c r="BI130" s="25"/>
      <c r="BJ130" s="37"/>
      <c r="BK130" s="37"/>
      <c r="BL130" s="25"/>
      <c r="BM130" s="37"/>
      <c r="BN130" s="37"/>
    </row>
    <row r="131" spans="1:66" x14ac:dyDescent="0.2">
      <c r="A131" s="29" t="s">
        <v>24</v>
      </c>
      <c r="B131" s="29" t="s">
        <v>25</v>
      </c>
      <c r="C131" s="29">
        <f>'À renseigner'!$I$13</f>
        <v>0</v>
      </c>
      <c r="D131" s="76"/>
      <c r="E131" s="77"/>
      <c r="F131" s="77"/>
      <c r="G131" s="77"/>
      <c r="H131" s="77"/>
      <c r="I131" s="261"/>
      <c r="J131" s="262"/>
      <c r="K131" s="262"/>
      <c r="L131" s="262"/>
      <c r="M131" s="77"/>
      <c r="N131" s="77"/>
      <c r="O131" s="38"/>
      <c r="P131" s="77"/>
      <c r="Q131" s="77"/>
      <c r="R131" s="263"/>
      <c r="S131" s="38"/>
      <c r="T131" s="262"/>
      <c r="U131" s="77"/>
      <c r="V131" s="77"/>
      <c r="W131" s="93"/>
      <c r="X131" s="77"/>
      <c r="Y131" s="173"/>
      <c r="Z131" s="173"/>
      <c r="AA131" s="77"/>
      <c r="AB131" s="77"/>
      <c r="AC131" s="77"/>
      <c r="AD131" s="78" t="s">
        <v>583</v>
      </c>
      <c r="AE131" s="78">
        <v>84289</v>
      </c>
      <c r="AF131" s="37"/>
      <c r="AG131" s="37"/>
      <c r="AH131" s="78">
        <v>84309</v>
      </c>
      <c r="AI131" s="37"/>
      <c r="AJ131" s="37"/>
      <c r="AK131" s="78">
        <v>84329</v>
      </c>
      <c r="AL131" s="37"/>
      <c r="AM131" s="37"/>
      <c r="AN131" s="25">
        <v>84349</v>
      </c>
      <c r="AO131" s="37"/>
      <c r="AP131" s="37"/>
      <c r="AQ131" s="78">
        <v>84369</v>
      </c>
      <c r="AR131" s="37"/>
      <c r="AS131" s="37"/>
      <c r="AT131" s="78">
        <v>79139</v>
      </c>
      <c r="AU131" s="37"/>
      <c r="AV131" s="37"/>
      <c r="AW131" s="25">
        <v>116119</v>
      </c>
      <c r="AX131" s="37"/>
      <c r="AY131" s="37"/>
      <c r="AZ131" s="25">
        <v>110429</v>
      </c>
      <c r="BA131" s="37"/>
      <c r="BB131" s="37"/>
      <c r="BC131" s="25"/>
      <c r="BD131" s="37"/>
      <c r="BE131" s="37"/>
      <c r="BF131" s="25"/>
      <c r="BG131" s="37"/>
      <c r="BH131" s="37"/>
      <c r="BI131" s="25"/>
      <c r="BJ131" s="37"/>
      <c r="BK131" s="37"/>
      <c r="BL131" s="25"/>
      <c r="BM131" s="37"/>
      <c r="BN131" s="37"/>
    </row>
    <row r="132" spans="1:66" x14ac:dyDescent="0.2">
      <c r="A132" s="29" t="s">
        <v>24</v>
      </c>
      <c r="B132" s="29" t="s">
        <v>25</v>
      </c>
      <c r="C132" s="29">
        <f>'À renseigner'!$I$13</f>
        <v>0</v>
      </c>
      <c r="D132" s="76"/>
      <c r="E132" s="77"/>
      <c r="F132" s="77"/>
      <c r="G132" s="77"/>
      <c r="H132" s="77"/>
      <c r="I132" s="261"/>
      <c r="J132" s="262"/>
      <c r="K132" s="262"/>
      <c r="L132" s="262"/>
      <c r="M132" s="77"/>
      <c r="N132" s="77"/>
      <c r="O132" s="38"/>
      <c r="P132" s="77"/>
      <c r="Q132" s="77"/>
      <c r="R132" s="263"/>
      <c r="S132" s="38"/>
      <c r="T132" s="262"/>
      <c r="U132" s="77"/>
      <c r="V132" s="77"/>
      <c r="W132" s="93"/>
      <c r="X132" s="77"/>
      <c r="Y132" s="173"/>
      <c r="Z132" s="173"/>
      <c r="AA132" s="77"/>
      <c r="AB132" s="77"/>
      <c r="AC132" s="77"/>
      <c r="AD132" s="78" t="s">
        <v>583</v>
      </c>
      <c r="AE132" s="78">
        <v>84289</v>
      </c>
      <c r="AF132" s="37"/>
      <c r="AG132" s="37"/>
      <c r="AH132" s="78">
        <v>84309</v>
      </c>
      <c r="AI132" s="37"/>
      <c r="AJ132" s="37"/>
      <c r="AK132" s="78">
        <v>84329</v>
      </c>
      <c r="AL132" s="37"/>
      <c r="AM132" s="37"/>
      <c r="AN132" s="25">
        <v>84349</v>
      </c>
      <c r="AO132" s="37"/>
      <c r="AP132" s="37"/>
      <c r="AQ132" s="78">
        <v>84369</v>
      </c>
      <c r="AR132" s="37"/>
      <c r="AS132" s="37"/>
      <c r="AT132" s="78">
        <v>79139</v>
      </c>
      <c r="AU132" s="37"/>
      <c r="AV132" s="37"/>
      <c r="AW132" s="25">
        <v>116119</v>
      </c>
      <c r="AX132" s="37"/>
      <c r="AY132" s="37"/>
      <c r="AZ132" s="25">
        <v>110429</v>
      </c>
      <c r="BA132" s="37"/>
      <c r="BB132" s="37"/>
      <c r="BC132" s="25"/>
      <c r="BD132" s="37"/>
      <c r="BE132" s="37"/>
      <c r="BF132" s="25"/>
      <c r="BG132" s="37"/>
      <c r="BH132" s="37"/>
      <c r="BI132" s="25"/>
      <c r="BJ132" s="37"/>
      <c r="BK132" s="37"/>
      <c r="BL132" s="25"/>
      <c r="BM132" s="37"/>
      <c r="BN132" s="37"/>
    </row>
    <row r="133" spans="1:66" x14ac:dyDescent="0.2">
      <c r="A133" s="29" t="s">
        <v>24</v>
      </c>
      <c r="B133" s="29" t="s">
        <v>25</v>
      </c>
      <c r="C133" s="29">
        <f>'À renseigner'!$I$13</f>
        <v>0</v>
      </c>
      <c r="D133" s="76"/>
      <c r="E133" s="77"/>
      <c r="F133" s="77"/>
      <c r="G133" s="77"/>
      <c r="H133" s="77"/>
      <c r="I133" s="261"/>
      <c r="J133" s="262"/>
      <c r="K133" s="262"/>
      <c r="L133" s="262"/>
      <c r="M133" s="77"/>
      <c r="N133" s="77"/>
      <c r="O133" s="38"/>
      <c r="P133" s="77"/>
      <c r="Q133" s="77"/>
      <c r="R133" s="263"/>
      <c r="S133" s="38"/>
      <c r="T133" s="262"/>
      <c r="U133" s="77"/>
      <c r="V133" s="77"/>
      <c r="W133" s="93"/>
      <c r="X133" s="77"/>
      <c r="Y133" s="173"/>
      <c r="Z133" s="173"/>
      <c r="AA133" s="77"/>
      <c r="AB133" s="77"/>
      <c r="AC133" s="77"/>
      <c r="AD133" s="78" t="s">
        <v>583</v>
      </c>
      <c r="AE133" s="78">
        <v>84289</v>
      </c>
      <c r="AF133" s="37"/>
      <c r="AG133" s="37"/>
      <c r="AH133" s="78">
        <v>84309</v>
      </c>
      <c r="AI133" s="37"/>
      <c r="AJ133" s="37"/>
      <c r="AK133" s="78">
        <v>84329</v>
      </c>
      <c r="AL133" s="37"/>
      <c r="AM133" s="37"/>
      <c r="AN133" s="25">
        <v>84349</v>
      </c>
      <c r="AO133" s="37"/>
      <c r="AP133" s="37"/>
      <c r="AQ133" s="78">
        <v>84369</v>
      </c>
      <c r="AR133" s="37"/>
      <c r="AS133" s="37"/>
      <c r="AT133" s="78">
        <v>79139</v>
      </c>
      <c r="AU133" s="37"/>
      <c r="AV133" s="37"/>
      <c r="AW133" s="25">
        <v>116119</v>
      </c>
      <c r="AX133" s="37"/>
      <c r="AY133" s="37"/>
      <c r="AZ133" s="25">
        <v>110429</v>
      </c>
      <c r="BA133" s="37"/>
      <c r="BB133" s="37"/>
      <c r="BC133" s="25"/>
      <c r="BD133" s="37"/>
      <c r="BE133" s="37"/>
      <c r="BF133" s="25"/>
      <c r="BG133" s="37"/>
      <c r="BH133" s="37"/>
      <c r="BI133" s="25"/>
      <c r="BJ133" s="37"/>
      <c r="BK133" s="37"/>
      <c r="BL133" s="25"/>
      <c r="BM133" s="37"/>
      <c r="BN133" s="37"/>
    </row>
    <row r="134" spans="1:66" x14ac:dyDescent="0.2">
      <c r="A134" s="29" t="s">
        <v>24</v>
      </c>
      <c r="B134" s="29" t="s">
        <v>25</v>
      </c>
      <c r="C134" s="29">
        <f>'À renseigner'!$I$13</f>
        <v>0</v>
      </c>
      <c r="D134" s="76"/>
      <c r="E134" s="77"/>
      <c r="F134" s="77"/>
      <c r="G134" s="77"/>
      <c r="H134" s="77"/>
      <c r="I134" s="261"/>
      <c r="J134" s="262"/>
      <c r="K134" s="262"/>
      <c r="L134" s="262"/>
      <c r="M134" s="77"/>
      <c r="N134" s="77"/>
      <c r="O134" s="38"/>
      <c r="P134" s="77"/>
      <c r="Q134" s="77"/>
      <c r="R134" s="263"/>
      <c r="S134" s="38"/>
      <c r="T134" s="262"/>
      <c r="U134" s="77"/>
      <c r="V134" s="77"/>
      <c r="W134" s="93"/>
      <c r="X134" s="77"/>
      <c r="Y134" s="173"/>
      <c r="Z134" s="173"/>
      <c r="AA134" s="77"/>
      <c r="AB134" s="77"/>
      <c r="AC134" s="77"/>
      <c r="AD134" s="78" t="s">
        <v>583</v>
      </c>
      <c r="AE134" s="78">
        <v>84289</v>
      </c>
      <c r="AF134" s="37"/>
      <c r="AG134" s="37"/>
      <c r="AH134" s="78">
        <v>84309</v>
      </c>
      <c r="AI134" s="37"/>
      <c r="AJ134" s="37"/>
      <c r="AK134" s="78">
        <v>84329</v>
      </c>
      <c r="AL134" s="37"/>
      <c r="AM134" s="37"/>
      <c r="AN134" s="25">
        <v>84349</v>
      </c>
      <c r="AO134" s="37"/>
      <c r="AP134" s="37"/>
      <c r="AQ134" s="78">
        <v>84369</v>
      </c>
      <c r="AR134" s="37"/>
      <c r="AS134" s="37"/>
      <c r="AT134" s="78">
        <v>79139</v>
      </c>
      <c r="AU134" s="37"/>
      <c r="AV134" s="37"/>
      <c r="AW134" s="25">
        <v>116119</v>
      </c>
      <c r="AX134" s="37"/>
      <c r="AY134" s="37"/>
      <c r="AZ134" s="25">
        <v>110429</v>
      </c>
      <c r="BA134" s="37"/>
      <c r="BB134" s="37"/>
      <c r="BC134" s="25"/>
      <c r="BD134" s="37"/>
      <c r="BE134" s="37"/>
      <c r="BF134" s="25"/>
      <c r="BG134" s="37"/>
      <c r="BH134" s="37"/>
      <c r="BI134" s="25"/>
      <c r="BJ134" s="37"/>
      <c r="BK134" s="37"/>
      <c r="BL134" s="25"/>
      <c r="BM134" s="37"/>
      <c r="BN134" s="37"/>
    </row>
    <row r="135" spans="1:66" x14ac:dyDescent="0.2">
      <c r="A135" s="29" t="s">
        <v>24</v>
      </c>
      <c r="B135" s="29" t="s">
        <v>25</v>
      </c>
      <c r="C135" s="29">
        <f>'À renseigner'!$I$13</f>
        <v>0</v>
      </c>
      <c r="D135" s="76"/>
      <c r="E135" s="77"/>
      <c r="F135" s="77"/>
      <c r="G135" s="77"/>
      <c r="H135" s="77"/>
      <c r="I135" s="261"/>
      <c r="J135" s="262"/>
      <c r="K135" s="262"/>
      <c r="L135" s="262"/>
      <c r="M135" s="77"/>
      <c r="N135" s="77"/>
      <c r="O135" s="38"/>
      <c r="P135" s="77"/>
      <c r="Q135" s="77"/>
      <c r="R135" s="263"/>
      <c r="S135" s="38"/>
      <c r="T135" s="262"/>
      <c r="U135" s="77"/>
      <c r="V135" s="77"/>
      <c r="W135" s="93"/>
      <c r="X135" s="77"/>
      <c r="Y135" s="173"/>
      <c r="Z135" s="173"/>
      <c r="AA135" s="77"/>
      <c r="AB135" s="77"/>
      <c r="AC135" s="77"/>
      <c r="AD135" s="78" t="s">
        <v>583</v>
      </c>
      <c r="AE135" s="78">
        <v>84289</v>
      </c>
      <c r="AF135" s="37"/>
      <c r="AG135" s="37"/>
      <c r="AH135" s="78">
        <v>84309</v>
      </c>
      <c r="AI135" s="37"/>
      <c r="AJ135" s="37"/>
      <c r="AK135" s="78">
        <v>84329</v>
      </c>
      <c r="AL135" s="37"/>
      <c r="AM135" s="37"/>
      <c r="AN135" s="25">
        <v>84349</v>
      </c>
      <c r="AO135" s="37"/>
      <c r="AP135" s="37"/>
      <c r="AQ135" s="78">
        <v>84369</v>
      </c>
      <c r="AR135" s="37"/>
      <c r="AS135" s="37"/>
      <c r="AT135" s="78">
        <v>79139</v>
      </c>
      <c r="AU135" s="37"/>
      <c r="AV135" s="37"/>
      <c r="AW135" s="25">
        <v>116119</v>
      </c>
      <c r="AX135" s="37"/>
      <c r="AY135" s="37"/>
      <c r="AZ135" s="25">
        <v>110429</v>
      </c>
      <c r="BA135" s="37"/>
      <c r="BB135" s="37"/>
      <c r="BC135" s="25"/>
      <c r="BD135" s="37"/>
      <c r="BE135" s="37"/>
      <c r="BF135" s="25"/>
      <c r="BG135" s="37"/>
      <c r="BH135" s="37"/>
      <c r="BI135" s="25"/>
      <c r="BJ135" s="37"/>
      <c r="BK135" s="37"/>
      <c r="BL135" s="25"/>
      <c r="BM135" s="37"/>
      <c r="BN135" s="37"/>
    </row>
    <row r="136" spans="1:66" x14ac:dyDescent="0.2">
      <c r="A136" s="29" t="s">
        <v>24</v>
      </c>
      <c r="B136" s="29" t="s">
        <v>25</v>
      </c>
      <c r="C136" s="29">
        <f>'À renseigner'!$I$13</f>
        <v>0</v>
      </c>
      <c r="D136" s="76"/>
      <c r="E136" s="77"/>
      <c r="F136" s="77"/>
      <c r="G136" s="77"/>
      <c r="H136" s="77"/>
      <c r="I136" s="261"/>
      <c r="J136" s="262"/>
      <c r="K136" s="262"/>
      <c r="L136" s="262"/>
      <c r="M136" s="77"/>
      <c r="N136" s="77"/>
      <c r="O136" s="38"/>
      <c r="P136" s="77"/>
      <c r="Q136" s="77"/>
      <c r="R136" s="263"/>
      <c r="S136" s="38"/>
      <c r="T136" s="262"/>
      <c r="U136" s="77"/>
      <c r="V136" s="77"/>
      <c r="W136" s="93"/>
      <c r="X136" s="77"/>
      <c r="Y136" s="173"/>
      <c r="Z136" s="173"/>
      <c r="AA136" s="77"/>
      <c r="AB136" s="77"/>
      <c r="AC136" s="77"/>
      <c r="AD136" s="78" t="s">
        <v>583</v>
      </c>
      <c r="AE136" s="78">
        <v>84289</v>
      </c>
      <c r="AF136" s="37"/>
      <c r="AG136" s="37"/>
      <c r="AH136" s="78">
        <v>84309</v>
      </c>
      <c r="AI136" s="37"/>
      <c r="AJ136" s="37"/>
      <c r="AK136" s="78">
        <v>84329</v>
      </c>
      <c r="AL136" s="37"/>
      <c r="AM136" s="37"/>
      <c r="AN136" s="25">
        <v>84349</v>
      </c>
      <c r="AO136" s="37"/>
      <c r="AP136" s="37"/>
      <c r="AQ136" s="78">
        <v>84369</v>
      </c>
      <c r="AR136" s="37"/>
      <c r="AS136" s="37"/>
      <c r="AT136" s="78">
        <v>79139</v>
      </c>
      <c r="AU136" s="37"/>
      <c r="AV136" s="37"/>
      <c r="AW136" s="25">
        <v>116119</v>
      </c>
      <c r="AX136" s="37"/>
      <c r="AY136" s="37"/>
      <c r="AZ136" s="25">
        <v>110429</v>
      </c>
      <c r="BA136" s="37"/>
      <c r="BB136" s="37"/>
      <c r="BC136" s="25"/>
      <c r="BD136" s="37"/>
      <c r="BE136" s="37"/>
      <c r="BF136" s="25"/>
      <c r="BG136" s="37"/>
      <c r="BH136" s="37"/>
      <c r="BI136" s="25"/>
      <c r="BJ136" s="37"/>
      <c r="BK136" s="37"/>
      <c r="BL136" s="25"/>
      <c r="BM136" s="37"/>
      <c r="BN136" s="37"/>
    </row>
    <row r="137" spans="1:66" x14ac:dyDescent="0.2">
      <c r="A137" s="29" t="s">
        <v>24</v>
      </c>
      <c r="B137" s="29" t="s">
        <v>25</v>
      </c>
      <c r="C137" s="29">
        <f>'À renseigner'!$I$13</f>
        <v>0</v>
      </c>
      <c r="D137" s="76"/>
      <c r="E137" s="77"/>
      <c r="F137" s="77"/>
      <c r="G137" s="77"/>
      <c r="H137" s="77"/>
      <c r="I137" s="261"/>
      <c r="J137" s="262"/>
      <c r="K137" s="262"/>
      <c r="L137" s="262"/>
      <c r="M137" s="77"/>
      <c r="N137" s="77"/>
      <c r="O137" s="38"/>
      <c r="P137" s="77"/>
      <c r="Q137" s="77"/>
      <c r="R137" s="263"/>
      <c r="S137" s="38"/>
      <c r="T137" s="262"/>
      <c r="U137" s="77"/>
      <c r="V137" s="77"/>
      <c r="W137" s="93"/>
      <c r="X137" s="77"/>
      <c r="Y137" s="173"/>
      <c r="Z137" s="173"/>
      <c r="AA137" s="77"/>
      <c r="AB137" s="77"/>
      <c r="AC137" s="77"/>
      <c r="AD137" s="78" t="s">
        <v>583</v>
      </c>
      <c r="AE137" s="78">
        <v>84289</v>
      </c>
      <c r="AF137" s="37"/>
      <c r="AG137" s="37"/>
      <c r="AH137" s="78">
        <v>84309</v>
      </c>
      <c r="AI137" s="37"/>
      <c r="AJ137" s="37"/>
      <c r="AK137" s="78">
        <v>84329</v>
      </c>
      <c r="AL137" s="37"/>
      <c r="AM137" s="37"/>
      <c r="AN137" s="25">
        <v>84349</v>
      </c>
      <c r="AO137" s="37"/>
      <c r="AP137" s="37"/>
      <c r="AQ137" s="78">
        <v>84369</v>
      </c>
      <c r="AR137" s="37"/>
      <c r="AS137" s="37"/>
      <c r="AT137" s="78">
        <v>79139</v>
      </c>
      <c r="AU137" s="37"/>
      <c r="AV137" s="37"/>
      <c r="AW137" s="25">
        <v>116119</v>
      </c>
      <c r="AX137" s="37"/>
      <c r="AY137" s="37"/>
      <c r="AZ137" s="25">
        <v>110429</v>
      </c>
      <c r="BA137" s="37"/>
      <c r="BB137" s="37"/>
      <c r="BC137" s="25"/>
      <c r="BD137" s="37"/>
      <c r="BE137" s="37"/>
      <c r="BF137" s="25"/>
      <c r="BG137" s="37"/>
      <c r="BH137" s="37"/>
      <c r="BI137" s="25"/>
      <c r="BJ137" s="37"/>
      <c r="BK137" s="37"/>
      <c r="BL137" s="25"/>
      <c r="BM137" s="37"/>
      <c r="BN137" s="37"/>
    </row>
    <row r="138" spans="1:66" x14ac:dyDescent="0.2">
      <c r="A138" s="29" t="s">
        <v>24</v>
      </c>
      <c r="B138" s="29" t="s">
        <v>25</v>
      </c>
      <c r="C138" s="29">
        <f>'À renseigner'!$I$13</f>
        <v>0</v>
      </c>
      <c r="D138" s="76"/>
      <c r="E138" s="77"/>
      <c r="F138" s="77"/>
      <c r="G138" s="77"/>
      <c r="H138" s="77"/>
      <c r="I138" s="261"/>
      <c r="J138" s="262"/>
      <c r="K138" s="262"/>
      <c r="L138" s="262"/>
      <c r="M138" s="77"/>
      <c r="N138" s="77"/>
      <c r="O138" s="38"/>
      <c r="P138" s="77"/>
      <c r="Q138" s="77"/>
      <c r="R138" s="263"/>
      <c r="S138" s="38"/>
      <c r="T138" s="262"/>
      <c r="U138" s="77"/>
      <c r="V138" s="77"/>
      <c r="W138" s="93"/>
      <c r="X138" s="77"/>
      <c r="Y138" s="173"/>
      <c r="Z138" s="173"/>
      <c r="AA138" s="77"/>
      <c r="AB138" s="77"/>
      <c r="AC138" s="77"/>
      <c r="AD138" s="78" t="s">
        <v>583</v>
      </c>
      <c r="AE138" s="78">
        <v>84289</v>
      </c>
      <c r="AF138" s="37"/>
      <c r="AG138" s="37"/>
      <c r="AH138" s="78">
        <v>84309</v>
      </c>
      <c r="AI138" s="37"/>
      <c r="AJ138" s="37"/>
      <c r="AK138" s="78">
        <v>84329</v>
      </c>
      <c r="AL138" s="37"/>
      <c r="AM138" s="37"/>
      <c r="AN138" s="25">
        <v>84349</v>
      </c>
      <c r="AO138" s="37"/>
      <c r="AP138" s="37"/>
      <c r="AQ138" s="78">
        <v>84369</v>
      </c>
      <c r="AR138" s="37"/>
      <c r="AS138" s="37"/>
      <c r="AT138" s="78">
        <v>79139</v>
      </c>
      <c r="AU138" s="37"/>
      <c r="AV138" s="37"/>
      <c r="AW138" s="25">
        <v>116119</v>
      </c>
      <c r="AX138" s="37"/>
      <c r="AY138" s="37"/>
      <c r="AZ138" s="25">
        <v>110429</v>
      </c>
      <c r="BA138" s="37"/>
      <c r="BB138" s="37"/>
      <c r="BC138" s="25"/>
      <c r="BD138" s="37"/>
      <c r="BE138" s="37"/>
      <c r="BF138" s="25"/>
      <c r="BG138" s="37"/>
      <c r="BH138" s="37"/>
      <c r="BI138" s="25"/>
      <c r="BJ138" s="37"/>
      <c r="BK138" s="37"/>
      <c r="BL138" s="25"/>
      <c r="BM138" s="37"/>
      <c r="BN138" s="37"/>
    </row>
    <row r="139" spans="1:66" x14ac:dyDescent="0.2">
      <c r="A139" s="29" t="s">
        <v>24</v>
      </c>
      <c r="B139" s="29" t="s">
        <v>25</v>
      </c>
      <c r="C139" s="29">
        <f>'À renseigner'!$I$13</f>
        <v>0</v>
      </c>
      <c r="D139" s="76"/>
      <c r="E139" s="77"/>
      <c r="F139" s="77"/>
      <c r="G139" s="77"/>
      <c r="H139" s="77"/>
      <c r="I139" s="261"/>
      <c r="J139" s="262"/>
      <c r="K139" s="262"/>
      <c r="L139" s="262"/>
      <c r="M139" s="77"/>
      <c r="N139" s="77"/>
      <c r="O139" s="38"/>
      <c r="P139" s="77"/>
      <c r="Q139" s="77"/>
      <c r="R139" s="263"/>
      <c r="S139" s="38"/>
      <c r="T139" s="262"/>
      <c r="U139" s="77"/>
      <c r="V139" s="77"/>
      <c r="W139" s="93"/>
      <c r="X139" s="77"/>
      <c r="Y139" s="173"/>
      <c r="Z139" s="173"/>
      <c r="AA139" s="77"/>
      <c r="AB139" s="77"/>
      <c r="AC139" s="77"/>
      <c r="AD139" s="78" t="s">
        <v>583</v>
      </c>
      <c r="AE139" s="78">
        <v>84289</v>
      </c>
      <c r="AF139" s="37"/>
      <c r="AG139" s="37"/>
      <c r="AH139" s="78">
        <v>84309</v>
      </c>
      <c r="AI139" s="37"/>
      <c r="AJ139" s="37"/>
      <c r="AK139" s="78">
        <v>84329</v>
      </c>
      <c r="AL139" s="37"/>
      <c r="AM139" s="37"/>
      <c r="AN139" s="25">
        <v>84349</v>
      </c>
      <c r="AO139" s="37"/>
      <c r="AP139" s="37"/>
      <c r="AQ139" s="78">
        <v>84369</v>
      </c>
      <c r="AR139" s="37"/>
      <c r="AS139" s="37"/>
      <c r="AT139" s="78">
        <v>79139</v>
      </c>
      <c r="AU139" s="37"/>
      <c r="AV139" s="37"/>
      <c r="AW139" s="25">
        <v>116119</v>
      </c>
      <c r="AX139" s="37"/>
      <c r="AY139" s="37"/>
      <c r="AZ139" s="25">
        <v>110429</v>
      </c>
      <c r="BA139" s="37"/>
      <c r="BB139" s="37"/>
      <c r="BC139" s="25"/>
      <c r="BD139" s="37"/>
      <c r="BE139" s="37"/>
      <c r="BF139" s="25"/>
      <c r="BG139" s="37"/>
      <c r="BH139" s="37"/>
      <c r="BI139" s="25"/>
      <c r="BJ139" s="37"/>
      <c r="BK139" s="37"/>
      <c r="BL139" s="25"/>
      <c r="BM139" s="37"/>
      <c r="BN139" s="37"/>
    </row>
    <row r="140" spans="1:66" x14ac:dyDescent="0.2">
      <c r="A140" s="29" t="s">
        <v>24</v>
      </c>
      <c r="B140" s="29" t="s">
        <v>25</v>
      </c>
      <c r="C140" s="29">
        <f>'À renseigner'!$I$13</f>
        <v>0</v>
      </c>
      <c r="D140" s="76"/>
      <c r="E140" s="77"/>
      <c r="F140" s="77"/>
      <c r="G140" s="77"/>
      <c r="H140" s="77"/>
      <c r="I140" s="261"/>
      <c r="J140" s="262"/>
      <c r="K140" s="262"/>
      <c r="L140" s="262"/>
      <c r="M140" s="77"/>
      <c r="N140" s="77"/>
      <c r="O140" s="38"/>
      <c r="P140" s="77"/>
      <c r="Q140" s="77"/>
      <c r="R140" s="263"/>
      <c r="S140" s="38"/>
      <c r="T140" s="262"/>
      <c r="U140" s="77"/>
      <c r="V140" s="77"/>
      <c r="W140" s="93"/>
      <c r="X140" s="77"/>
      <c r="Y140" s="173"/>
      <c r="Z140" s="173"/>
      <c r="AA140" s="77"/>
      <c r="AB140" s="77"/>
      <c r="AC140" s="77"/>
      <c r="AD140" s="78" t="s">
        <v>583</v>
      </c>
      <c r="AE140" s="78">
        <v>84289</v>
      </c>
      <c r="AF140" s="37"/>
      <c r="AG140" s="37"/>
      <c r="AH140" s="78">
        <v>84309</v>
      </c>
      <c r="AI140" s="37"/>
      <c r="AJ140" s="37"/>
      <c r="AK140" s="78">
        <v>84329</v>
      </c>
      <c r="AL140" s="37"/>
      <c r="AM140" s="37"/>
      <c r="AN140" s="25">
        <v>84349</v>
      </c>
      <c r="AO140" s="37"/>
      <c r="AP140" s="37"/>
      <c r="AQ140" s="78">
        <v>84369</v>
      </c>
      <c r="AR140" s="37"/>
      <c r="AS140" s="37"/>
      <c r="AT140" s="78">
        <v>79139</v>
      </c>
      <c r="AU140" s="37"/>
      <c r="AV140" s="37"/>
      <c r="AW140" s="25">
        <v>116119</v>
      </c>
      <c r="AX140" s="37"/>
      <c r="AY140" s="37"/>
      <c r="AZ140" s="25">
        <v>110429</v>
      </c>
      <c r="BA140" s="37"/>
      <c r="BB140" s="37"/>
      <c r="BC140" s="25"/>
      <c r="BD140" s="37"/>
      <c r="BE140" s="37"/>
      <c r="BF140" s="25"/>
      <c r="BG140" s="37"/>
      <c r="BH140" s="37"/>
      <c r="BI140" s="25"/>
      <c r="BJ140" s="37"/>
      <c r="BK140" s="37"/>
      <c r="BL140" s="25"/>
      <c r="BM140" s="37"/>
      <c r="BN140" s="37"/>
    </row>
    <row r="141" spans="1:66" x14ac:dyDescent="0.2">
      <c r="A141" s="29" t="s">
        <v>24</v>
      </c>
      <c r="B141" s="29" t="s">
        <v>25</v>
      </c>
      <c r="C141" s="29">
        <f>'À renseigner'!$I$13</f>
        <v>0</v>
      </c>
      <c r="D141" s="76"/>
      <c r="E141" s="77"/>
      <c r="F141" s="77"/>
      <c r="G141" s="77"/>
      <c r="H141" s="77"/>
      <c r="I141" s="261"/>
      <c r="J141" s="262"/>
      <c r="K141" s="262"/>
      <c r="L141" s="262"/>
      <c r="M141" s="77"/>
      <c r="N141" s="77"/>
      <c r="O141" s="38"/>
      <c r="P141" s="77"/>
      <c r="Q141" s="77"/>
      <c r="R141" s="263"/>
      <c r="S141" s="38"/>
      <c r="T141" s="262"/>
      <c r="U141" s="77"/>
      <c r="V141" s="77"/>
      <c r="W141" s="93"/>
      <c r="X141" s="77"/>
      <c r="Y141" s="173"/>
      <c r="Z141" s="173"/>
      <c r="AA141" s="77"/>
      <c r="AB141" s="77"/>
      <c r="AC141" s="77"/>
      <c r="AD141" s="78" t="s">
        <v>583</v>
      </c>
      <c r="AE141" s="78">
        <v>84289</v>
      </c>
      <c r="AF141" s="37"/>
      <c r="AG141" s="37"/>
      <c r="AH141" s="78">
        <v>84309</v>
      </c>
      <c r="AI141" s="37"/>
      <c r="AJ141" s="37"/>
      <c r="AK141" s="78">
        <v>84329</v>
      </c>
      <c r="AL141" s="37"/>
      <c r="AM141" s="37"/>
      <c r="AN141" s="25">
        <v>84349</v>
      </c>
      <c r="AO141" s="37"/>
      <c r="AP141" s="37"/>
      <c r="AQ141" s="78">
        <v>84369</v>
      </c>
      <c r="AR141" s="37"/>
      <c r="AS141" s="37"/>
      <c r="AT141" s="78">
        <v>79139</v>
      </c>
      <c r="AU141" s="37"/>
      <c r="AV141" s="37"/>
      <c r="AW141" s="25">
        <v>116119</v>
      </c>
      <c r="AX141" s="37"/>
      <c r="AY141" s="37"/>
      <c r="AZ141" s="25">
        <v>110429</v>
      </c>
      <c r="BA141" s="37"/>
      <c r="BB141" s="37"/>
      <c r="BC141" s="25"/>
      <c r="BD141" s="37"/>
      <c r="BE141" s="37"/>
      <c r="BF141" s="25"/>
      <c r="BG141" s="37"/>
      <c r="BH141" s="37"/>
      <c r="BI141" s="25"/>
      <c r="BJ141" s="37"/>
      <c r="BK141" s="37"/>
      <c r="BL141" s="25"/>
      <c r="BM141" s="37"/>
      <c r="BN141" s="37"/>
    </row>
    <row r="142" spans="1:66" x14ac:dyDescent="0.2">
      <c r="A142" s="29" t="s">
        <v>24</v>
      </c>
      <c r="B142" s="29" t="s">
        <v>25</v>
      </c>
      <c r="C142" s="29">
        <f>'À renseigner'!$I$13</f>
        <v>0</v>
      </c>
      <c r="D142" s="76"/>
      <c r="E142" s="77"/>
      <c r="F142" s="77"/>
      <c r="G142" s="77"/>
      <c r="H142" s="77"/>
      <c r="I142" s="261"/>
      <c r="J142" s="262"/>
      <c r="K142" s="262"/>
      <c r="L142" s="262"/>
      <c r="M142" s="77"/>
      <c r="N142" s="77"/>
      <c r="O142" s="38"/>
      <c r="P142" s="77"/>
      <c r="Q142" s="77"/>
      <c r="R142" s="263"/>
      <c r="S142" s="38"/>
      <c r="T142" s="262"/>
      <c r="U142" s="77"/>
      <c r="V142" s="77"/>
      <c r="W142" s="93"/>
      <c r="X142" s="77"/>
      <c r="Y142" s="173"/>
      <c r="Z142" s="173"/>
      <c r="AA142" s="77"/>
      <c r="AB142" s="77"/>
      <c r="AC142" s="77"/>
      <c r="AD142" s="78" t="s">
        <v>583</v>
      </c>
      <c r="AE142" s="78">
        <v>84289</v>
      </c>
      <c r="AF142" s="37"/>
      <c r="AG142" s="37"/>
      <c r="AH142" s="78">
        <v>84309</v>
      </c>
      <c r="AI142" s="37"/>
      <c r="AJ142" s="37"/>
      <c r="AK142" s="78">
        <v>84329</v>
      </c>
      <c r="AL142" s="37"/>
      <c r="AM142" s="37"/>
      <c r="AN142" s="25">
        <v>84349</v>
      </c>
      <c r="AO142" s="37"/>
      <c r="AP142" s="37"/>
      <c r="AQ142" s="78">
        <v>84369</v>
      </c>
      <c r="AR142" s="37"/>
      <c r="AS142" s="37"/>
      <c r="AT142" s="78">
        <v>79139</v>
      </c>
      <c r="AU142" s="37"/>
      <c r="AV142" s="37"/>
      <c r="AW142" s="25">
        <v>116119</v>
      </c>
      <c r="AX142" s="37"/>
      <c r="AY142" s="37"/>
      <c r="AZ142" s="25">
        <v>110429</v>
      </c>
      <c r="BA142" s="37"/>
      <c r="BB142" s="37"/>
      <c r="BC142" s="25"/>
      <c r="BD142" s="37"/>
      <c r="BE142" s="37"/>
      <c r="BF142" s="25"/>
      <c r="BG142" s="37"/>
      <c r="BH142" s="37"/>
      <c r="BI142" s="25"/>
      <c r="BJ142" s="37"/>
      <c r="BK142" s="37"/>
      <c r="BL142" s="25"/>
      <c r="BM142" s="37"/>
      <c r="BN142" s="37"/>
    </row>
    <row r="143" spans="1:66" x14ac:dyDescent="0.2">
      <c r="A143" s="29" t="s">
        <v>24</v>
      </c>
      <c r="B143" s="29" t="s">
        <v>25</v>
      </c>
      <c r="C143" s="29">
        <f>'À renseigner'!$I$13</f>
        <v>0</v>
      </c>
      <c r="D143" s="76"/>
      <c r="E143" s="77"/>
      <c r="F143" s="77"/>
      <c r="G143" s="77"/>
      <c r="H143" s="77"/>
      <c r="I143" s="261"/>
      <c r="J143" s="262"/>
      <c r="K143" s="262"/>
      <c r="L143" s="262"/>
      <c r="M143" s="77"/>
      <c r="N143" s="77"/>
      <c r="O143" s="38"/>
      <c r="P143" s="77"/>
      <c r="Q143" s="77"/>
      <c r="R143" s="263"/>
      <c r="S143" s="38"/>
      <c r="T143" s="262"/>
      <c r="U143" s="77"/>
      <c r="V143" s="77"/>
      <c r="W143" s="93"/>
      <c r="X143" s="77"/>
      <c r="Y143" s="173"/>
      <c r="Z143" s="173"/>
      <c r="AA143" s="77"/>
      <c r="AB143" s="77"/>
      <c r="AC143" s="77"/>
      <c r="AD143" s="78" t="s">
        <v>583</v>
      </c>
      <c r="AE143" s="78">
        <v>84289</v>
      </c>
      <c r="AF143" s="37"/>
      <c r="AG143" s="37"/>
      <c r="AH143" s="78">
        <v>84309</v>
      </c>
      <c r="AI143" s="37"/>
      <c r="AJ143" s="37"/>
      <c r="AK143" s="78">
        <v>84329</v>
      </c>
      <c r="AL143" s="37"/>
      <c r="AM143" s="37"/>
      <c r="AN143" s="25">
        <v>84349</v>
      </c>
      <c r="AO143" s="37"/>
      <c r="AP143" s="37"/>
      <c r="AQ143" s="78">
        <v>84369</v>
      </c>
      <c r="AR143" s="37"/>
      <c r="AS143" s="37"/>
      <c r="AT143" s="78">
        <v>79139</v>
      </c>
      <c r="AU143" s="37"/>
      <c r="AV143" s="37"/>
      <c r="AW143" s="25">
        <v>116119</v>
      </c>
      <c r="AX143" s="37"/>
      <c r="AY143" s="37"/>
      <c r="AZ143" s="25">
        <v>110429</v>
      </c>
      <c r="BA143" s="37"/>
      <c r="BB143" s="37"/>
      <c r="BC143" s="25"/>
      <c r="BD143" s="37"/>
      <c r="BE143" s="37"/>
      <c r="BF143" s="25"/>
      <c r="BG143" s="37"/>
      <c r="BH143" s="37"/>
      <c r="BI143" s="25"/>
      <c r="BJ143" s="37"/>
      <c r="BK143" s="37"/>
      <c r="BL143" s="25"/>
      <c r="BM143" s="37"/>
      <c r="BN143" s="37"/>
    </row>
    <row r="144" spans="1:66" x14ac:dyDescent="0.2">
      <c r="A144" s="29" t="s">
        <v>24</v>
      </c>
      <c r="B144" s="29" t="s">
        <v>25</v>
      </c>
      <c r="C144" s="29">
        <f>'À renseigner'!$I$13</f>
        <v>0</v>
      </c>
      <c r="D144" s="76"/>
      <c r="E144" s="77"/>
      <c r="F144" s="77"/>
      <c r="G144" s="77"/>
      <c r="H144" s="77"/>
      <c r="I144" s="261"/>
      <c r="J144" s="262"/>
      <c r="K144" s="262"/>
      <c r="L144" s="262"/>
      <c r="M144" s="77"/>
      <c r="N144" s="77"/>
      <c r="O144" s="38"/>
      <c r="P144" s="77"/>
      <c r="Q144" s="77"/>
      <c r="R144" s="263"/>
      <c r="S144" s="38"/>
      <c r="T144" s="262"/>
      <c r="U144" s="77"/>
      <c r="V144" s="77"/>
      <c r="W144" s="93"/>
      <c r="X144" s="77"/>
      <c r="Y144" s="173"/>
      <c r="Z144" s="173"/>
      <c r="AA144" s="77"/>
      <c r="AB144" s="77"/>
      <c r="AC144" s="77"/>
      <c r="AD144" s="78" t="s">
        <v>583</v>
      </c>
      <c r="AE144" s="78">
        <v>84289</v>
      </c>
      <c r="AF144" s="37"/>
      <c r="AG144" s="37"/>
      <c r="AH144" s="78">
        <v>84309</v>
      </c>
      <c r="AI144" s="37"/>
      <c r="AJ144" s="37"/>
      <c r="AK144" s="78">
        <v>84329</v>
      </c>
      <c r="AL144" s="37"/>
      <c r="AM144" s="37"/>
      <c r="AN144" s="25">
        <v>84349</v>
      </c>
      <c r="AO144" s="37"/>
      <c r="AP144" s="37"/>
      <c r="AQ144" s="78">
        <v>84369</v>
      </c>
      <c r="AR144" s="37"/>
      <c r="AS144" s="37"/>
      <c r="AT144" s="78">
        <v>79139</v>
      </c>
      <c r="AU144" s="37"/>
      <c r="AV144" s="37"/>
      <c r="AW144" s="25">
        <v>116119</v>
      </c>
      <c r="AX144" s="37"/>
      <c r="AY144" s="37"/>
      <c r="AZ144" s="25">
        <v>110429</v>
      </c>
      <c r="BA144" s="37"/>
      <c r="BB144" s="37"/>
      <c r="BC144" s="25"/>
      <c r="BD144" s="37"/>
      <c r="BE144" s="37"/>
      <c r="BF144" s="25"/>
      <c r="BG144" s="37"/>
      <c r="BH144" s="37"/>
      <c r="BI144" s="25"/>
      <c r="BJ144" s="37"/>
      <c r="BK144" s="37"/>
      <c r="BL144" s="25"/>
      <c r="BM144" s="37"/>
      <c r="BN144" s="37"/>
    </row>
    <row r="145" spans="1:66" x14ac:dyDescent="0.2">
      <c r="A145" s="29" t="s">
        <v>24</v>
      </c>
      <c r="B145" s="29" t="s">
        <v>25</v>
      </c>
      <c r="C145" s="29">
        <f>'À renseigner'!$I$13</f>
        <v>0</v>
      </c>
      <c r="D145" s="76"/>
      <c r="E145" s="77"/>
      <c r="F145" s="77"/>
      <c r="G145" s="77"/>
      <c r="H145" s="77"/>
      <c r="I145" s="261"/>
      <c r="J145" s="262"/>
      <c r="K145" s="262"/>
      <c r="L145" s="262"/>
      <c r="M145" s="77"/>
      <c r="N145" s="77"/>
      <c r="O145" s="38"/>
      <c r="P145" s="77"/>
      <c r="Q145" s="77"/>
      <c r="R145" s="263"/>
      <c r="S145" s="38"/>
      <c r="T145" s="262"/>
      <c r="U145" s="77"/>
      <c r="V145" s="77"/>
      <c r="W145" s="93"/>
      <c r="X145" s="77"/>
      <c r="Y145" s="173"/>
      <c r="Z145" s="173"/>
      <c r="AA145" s="77"/>
      <c r="AB145" s="77"/>
      <c r="AC145" s="77"/>
      <c r="AD145" s="78" t="s">
        <v>583</v>
      </c>
      <c r="AE145" s="78">
        <v>84289</v>
      </c>
      <c r="AF145" s="37"/>
      <c r="AG145" s="37"/>
      <c r="AH145" s="78">
        <v>84309</v>
      </c>
      <c r="AI145" s="37"/>
      <c r="AJ145" s="37"/>
      <c r="AK145" s="78">
        <v>84329</v>
      </c>
      <c r="AL145" s="37"/>
      <c r="AM145" s="37"/>
      <c r="AN145" s="25">
        <v>84349</v>
      </c>
      <c r="AO145" s="37"/>
      <c r="AP145" s="37"/>
      <c r="AQ145" s="78">
        <v>84369</v>
      </c>
      <c r="AR145" s="37"/>
      <c r="AS145" s="37"/>
      <c r="AT145" s="78">
        <v>79139</v>
      </c>
      <c r="AU145" s="37"/>
      <c r="AV145" s="37"/>
      <c r="AW145" s="25">
        <v>116119</v>
      </c>
      <c r="AX145" s="37"/>
      <c r="AY145" s="37"/>
      <c r="AZ145" s="25">
        <v>110429</v>
      </c>
      <c r="BA145" s="37"/>
      <c r="BB145" s="37"/>
      <c r="BC145" s="25"/>
      <c r="BD145" s="37"/>
      <c r="BE145" s="37"/>
      <c r="BF145" s="25"/>
      <c r="BG145" s="37"/>
      <c r="BH145" s="37"/>
      <c r="BI145" s="25"/>
      <c r="BJ145" s="37"/>
      <c r="BK145" s="37"/>
      <c r="BL145" s="25"/>
      <c r="BM145" s="37"/>
      <c r="BN145" s="37"/>
    </row>
    <row r="146" spans="1:66" x14ac:dyDescent="0.2">
      <c r="A146" s="29" t="s">
        <v>24</v>
      </c>
      <c r="B146" s="29" t="s">
        <v>25</v>
      </c>
      <c r="C146" s="29">
        <f>'À renseigner'!$I$13</f>
        <v>0</v>
      </c>
      <c r="D146" s="76"/>
      <c r="E146" s="77"/>
      <c r="F146" s="77"/>
      <c r="G146" s="77"/>
      <c r="H146" s="77"/>
      <c r="I146" s="261"/>
      <c r="J146" s="262"/>
      <c r="K146" s="262"/>
      <c r="L146" s="262"/>
      <c r="M146" s="77"/>
      <c r="N146" s="77"/>
      <c r="O146" s="38"/>
      <c r="P146" s="77"/>
      <c r="Q146" s="77"/>
      <c r="R146" s="263"/>
      <c r="S146" s="38"/>
      <c r="T146" s="262"/>
      <c r="U146" s="77"/>
      <c r="V146" s="77"/>
      <c r="W146" s="93"/>
      <c r="X146" s="77"/>
      <c r="Y146" s="173"/>
      <c r="Z146" s="173"/>
      <c r="AA146" s="77"/>
      <c r="AB146" s="77"/>
      <c r="AC146" s="77"/>
      <c r="AD146" s="78" t="s">
        <v>583</v>
      </c>
      <c r="AE146" s="78">
        <v>84289</v>
      </c>
      <c r="AF146" s="37"/>
      <c r="AG146" s="37"/>
      <c r="AH146" s="78">
        <v>84309</v>
      </c>
      <c r="AI146" s="37"/>
      <c r="AJ146" s="37"/>
      <c r="AK146" s="78">
        <v>84329</v>
      </c>
      <c r="AL146" s="37"/>
      <c r="AM146" s="37"/>
      <c r="AN146" s="25">
        <v>84349</v>
      </c>
      <c r="AO146" s="37"/>
      <c r="AP146" s="37"/>
      <c r="AQ146" s="78">
        <v>84369</v>
      </c>
      <c r="AR146" s="37"/>
      <c r="AS146" s="37"/>
      <c r="AT146" s="78">
        <v>79139</v>
      </c>
      <c r="AU146" s="37"/>
      <c r="AV146" s="37"/>
      <c r="AW146" s="25">
        <v>116119</v>
      </c>
      <c r="AX146" s="37"/>
      <c r="AY146" s="37"/>
      <c r="AZ146" s="25">
        <v>110429</v>
      </c>
      <c r="BA146" s="37"/>
      <c r="BB146" s="37"/>
      <c r="BC146" s="25"/>
      <c r="BD146" s="37"/>
      <c r="BE146" s="37"/>
      <c r="BF146" s="25"/>
      <c r="BG146" s="37"/>
      <c r="BH146" s="37"/>
      <c r="BI146" s="25"/>
      <c r="BJ146" s="37"/>
      <c r="BK146" s="37"/>
      <c r="BL146" s="25"/>
      <c r="BM146" s="37"/>
      <c r="BN146" s="37"/>
    </row>
    <row r="147" spans="1:66" x14ac:dyDescent="0.2">
      <c r="A147" s="29" t="s">
        <v>24</v>
      </c>
      <c r="B147" s="29" t="s">
        <v>25</v>
      </c>
      <c r="C147" s="29">
        <f>'À renseigner'!$I$13</f>
        <v>0</v>
      </c>
      <c r="D147" s="76"/>
      <c r="E147" s="77"/>
      <c r="F147" s="77"/>
      <c r="G147" s="77"/>
      <c r="H147" s="77"/>
      <c r="I147" s="261"/>
      <c r="J147" s="262"/>
      <c r="K147" s="262"/>
      <c r="L147" s="262"/>
      <c r="M147" s="77"/>
      <c r="N147" s="77"/>
      <c r="O147" s="38"/>
      <c r="P147" s="77"/>
      <c r="Q147" s="77"/>
      <c r="R147" s="263"/>
      <c r="S147" s="38"/>
      <c r="T147" s="262"/>
      <c r="U147" s="77"/>
      <c r="V147" s="77"/>
      <c r="W147" s="93"/>
      <c r="X147" s="77"/>
      <c r="Y147" s="173"/>
      <c r="Z147" s="173"/>
      <c r="AA147" s="77"/>
      <c r="AB147" s="77"/>
      <c r="AC147" s="77"/>
      <c r="AD147" s="78" t="s">
        <v>583</v>
      </c>
      <c r="AE147" s="78">
        <v>84289</v>
      </c>
      <c r="AF147" s="37"/>
      <c r="AG147" s="37"/>
      <c r="AH147" s="78">
        <v>84309</v>
      </c>
      <c r="AI147" s="37"/>
      <c r="AJ147" s="37"/>
      <c r="AK147" s="78">
        <v>84329</v>
      </c>
      <c r="AL147" s="37"/>
      <c r="AM147" s="37"/>
      <c r="AN147" s="25">
        <v>84349</v>
      </c>
      <c r="AO147" s="37"/>
      <c r="AP147" s="37"/>
      <c r="AQ147" s="78">
        <v>84369</v>
      </c>
      <c r="AR147" s="37"/>
      <c r="AS147" s="37"/>
      <c r="AT147" s="78">
        <v>79139</v>
      </c>
      <c r="AU147" s="37"/>
      <c r="AV147" s="37"/>
      <c r="AW147" s="25">
        <v>116119</v>
      </c>
      <c r="AX147" s="37"/>
      <c r="AY147" s="37"/>
      <c r="AZ147" s="25">
        <v>110429</v>
      </c>
      <c r="BA147" s="37"/>
      <c r="BB147" s="37"/>
      <c r="BC147" s="25"/>
      <c r="BD147" s="37"/>
      <c r="BE147" s="37"/>
      <c r="BF147" s="25"/>
      <c r="BG147" s="37"/>
      <c r="BH147" s="37"/>
      <c r="BI147" s="25"/>
      <c r="BJ147" s="37"/>
      <c r="BK147" s="37"/>
      <c r="BL147" s="25"/>
      <c r="BM147" s="37"/>
      <c r="BN147" s="37"/>
    </row>
    <row r="148" spans="1:66" x14ac:dyDescent="0.2">
      <c r="A148" s="29" t="s">
        <v>24</v>
      </c>
      <c r="B148" s="29" t="s">
        <v>25</v>
      </c>
      <c r="C148" s="29">
        <f>'À renseigner'!$I$13</f>
        <v>0</v>
      </c>
      <c r="D148" s="76"/>
      <c r="E148" s="77"/>
      <c r="F148" s="77"/>
      <c r="G148" s="77"/>
      <c r="H148" s="77"/>
      <c r="I148" s="261"/>
      <c r="J148" s="262"/>
      <c r="K148" s="262"/>
      <c r="L148" s="262"/>
      <c r="M148" s="77"/>
      <c r="N148" s="77"/>
      <c r="O148" s="38"/>
      <c r="P148" s="77"/>
      <c r="Q148" s="77"/>
      <c r="R148" s="263"/>
      <c r="S148" s="38"/>
      <c r="T148" s="262"/>
      <c r="U148" s="77"/>
      <c r="V148" s="77"/>
      <c r="W148" s="93"/>
      <c r="X148" s="77"/>
      <c r="Y148" s="173"/>
      <c r="Z148" s="173"/>
      <c r="AA148" s="77"/>
      <c r="AB148" s="77"/>
      <c r="AC148" s="77"/>
      <c r="AD148" s="78" t="s">
        <v>583</v>
      </c>
      <c r="AE148" s="78">
        <v>84289</v>
      </c>
      <c r="AF148" s="37"/>
      <c r="AG148" s="37"/>
      <c r="AH148" s="78">
        <v>84309</v>
      </c>
      <c r="AI148" s="37"/>
      <c r="AJ148" s="37"/>
      <c r="AK148" s="78">
        <v>84329</v>
      </c>
      <c r="AL148" s="37"/>
      <c r="AM148" s="37"/>
      <c r="AN148" s="25">
        <v>84349</v>
      </c>
      <c r="AO148" s="37"/>
      <c r="AP148" s="37"/>
      <c r="AQ148" s="78">
        <v>84369</v>
      </c>
      <c r="AR148" s="37"/>
      <c r="AS148" s="37"/>
      <c r="AT148" s="78">
        <v>79139</v>
      </c>
      <c r="AU148" s="37"/>
      <c r="AV148" s="37"/>
      <c r="AW148" s="25">
        <v>116119</v>
      </c>
      <c r="AX148" s="37"/>
      <c r="AY148" s="37"/>
      <c r="AZ148" s="25">
        <v>110429</v>
      </c>
      <c r="BA148" s="37"/>
      <c r="BB148" s="37"/>
      <c r="BC148" s="25"/>
      <c r="BD148" s="37"/>
      <c r="BE148" s="37"/>
      <c r="BF148" s="25"/>
      <c r="BG148" s="37"/>
      <c r="BH148" s="37"/>
      <c r="BI148" s="25"/>
      <c r="BJ148" s="37"/>
      <c r="BK148" s="37"/>
      <c r="BL148" s="25"/>
      <c r="BM148" s="37"/>
      <c r="BN148" s="37"/>
    </row>
    <row r="149" spans="1:66" x14ac:dyDescent="0.2">
      <c r="A149" s="29" t="s">
        <v>24</v>
      </c>
      <c r="B149" s="29" t="s">
        <v>25</v>
      </c>
      <c r="C149" s="29">
        <f>'À renseigner'!$I$13</f>
        <v>0</v>
      </c>
      <c r="D149" s="76"/>
      <c r="E149" s="77"/>
      <c r="F149" s="77"/>
      <c r="G149" s="77"/>
      <c r="H149" s="77"/>
      <c r="I149" s="261"/>
      <c r="J149" s="262"/>
      <c r="K149" s="262"/>
      <c r="L149" s="262"/>
      <c r="M149" s="77"/>
      <c r="N149" s="77"/>
      <c r="O149" s="38"/>
      <c r="P149" s="77"/>
      <c r="Q149" s="77"/>
      <c r="R149" s="263"/>
      <c r="S149" s="38"/>
      <c r="T149" s="262"/>
      <c r="U149" s="77"/>
      <c r="V149" s="77"/>
      <c r="W149" s="93"/>
      <c r="X149" s="77"/>
      <c r="Y149" s="173"/>
      <c r="Z149" s="173"/>
      <c r="AA149" s="77"/>
      <c r="AB149" s="77"/>
      <c r="AC149" s="77"/>
      <c r="AD149" s="78" t="s">
        <v>583</v>
      </c>
      <c r="AE149" s="78">
        <v>84289</v>
      </c>
      <c r="AF149" s="37"/>
      <c r="AG149" s="37"/>
      <c r="AH149" s="78">
        <v>84309</v>
      </c>
      <c r="AI149" s="37"/>
      <c r="AJ149" s="37"/>
      <c r="AK149" s="78">
        <v>84329</v>
      </c>
      <c r="AL149" s="37"/>
      <c r="AM149" s="37"/>
      <c r="AN149" s="25">
        <v>84349</v>
      </c>
      <c r="AO149" s="37"/>
      <c r="AP149" s="37"/>
      <c r="AQ149" s="78">
        <v>84369</v>
      </c>
      <c r="AR149" s="37"/>
      <c r="AS149" s="37"/>
      <c r="AT149" s="78">
        <v>79139</v>
      </c>
      <c r="AU149" s="37"/>
      <c r="AV149" s="37"/>
      <c r="AW149" s="25">
        <v>116119</v>
      </c>
      <c r="AX149" s="37"/>
      <c r="AY149" s="37"/>
      <c r="AZ149" s="25">
        <v>110429</v>
      </c>
      <c r="BA149" s="37"/>
      <c r="BB149" s="37"/>
      <c r="BC149" s="25"/>
      <c r="BD149" s="37"/>
      <c r="BE149" s="37"/>
      <c r="BF149" s="25"/>
      <c r="BG149" s="37"/>
      <c r="BH149" s="37"/>
      <c r="BI149" s="25"/>
      <c r="BJ149" s="37"/>
      <c r="BK149" s="37"/>
      <c r="BL149" s="25"/>
      <c r="BM149" s="37"/>
      <c r="BN149" s="37"/>
    </row>
    <row r="150" spans="1:66" x14ac:dyDescent="0.2">
      <c r="A150" s="29" t="s">
        <v>24</v>
      </c>
      <c r="B150" s="29" t="s">
        <v>25</v>
      </c>
      <c r="C150" s="29">
        <f>'À renseigner'!$I$13</f>
        <v>0</v>
      </c>
      <c r="D150" s="76"/>
      <c r="E150" s="77"/>
      <c r="F150" s="77"/>
      <c r="G150" s="77"/>
      <c r="H150" s="77"/>
      <c r="I150" s="261"/>
      <c r="J150" s="262"/>
      <c r="K150" s="262"/>
      <c r="L150" s="262"/>
      <c r="M150" s="77"/>
      <c r="N150" s="77"/>
      <c r="O150" s="38"/>
      <c r="P150" s="77"/>
      <c r="Q150" s="77"/>
      <c r="R150" s="263"/>
      <c r="S150" s="38"/>
      <c r="T150" s="262"/>
      <c r="U150" s="77"/>
      <c r="V150" s="77"/>
      <c r="W150" s="93"/>
      <c r="X150" s="77"/>
      <c r="Y150" s="173"/>
      <c r="Z150" s="173"/>
      <c r="AA150" s="77"/>
      <c r="AB150" s="77"/>
      <c r="AC150" s="77"/>
      <c r="AD150" s="78" t="s">
        <v>583</v>
      </c>
      <c r="AE150" s="78">
        <v>84289</v>
      </c>
      <c r="AF150" s="37"/>
      <c r="AG150" s="37"/>
      <c r="AH150" s="78">
        <v>84309</v>
      </c>
      <c r="AI150" s="37"/>
      <c r="AJ150" s="37"/>
      <c r="AK150" s="78">
        <v>84329</v>
      </c>
      <c r="AL150" s="37"/>
      <c r="AM150" s="37"/>
      <c r="AN150" s="25">
        <v>84349</v>
      </c>
      <c r="AO150" s="37"/>
      <c r="AP150" s="37"/>
      <c r="AQ150" s="78">
        <v>84369</v>
      </c>
      <c r="AR150" s="37"/>
      <c r="AS150" s="37"/>
      <c r="AT150" s="78">
        <v>79139</v>
      </c>
      <c r="AU150" s="37"/>
      <c r="AV150" s="37"/>
      <c r="AW150" s="25">
        <v>116119</v>
      </c>
      <c r="AX150" s="37"/>
      <c r="AY150" s="37"/>
      <c r="AZ150" s="25">
        <v>110429</v>
      </c>
      <c r="BA150" s="37"/>
      <c r="BB150" s="37"/>
      <c r="BC150" s="25"/>
      <c r="BD150" s="37"/>
      <c r="BE150" s="37"/>
      <c r="BF150" s="25"/>
      <c r="BG150" s="37"/>
      <c r="BH150" s="37"/>
      <c r="BI150" s="25"/>
      <c r="BJ150" s="37"/>
      <c r="BK150" s="37"/>
      <c r="BL150" s="25"/>
      <c r="BM150" s="37"/>
      <c r="BN150" s="37"/>
    </row>
    <row r="151" spans="1:66" x14ac:dyDescent="0.2">
      <c r="A151" s="29" t="s">
        <v>24</v>
      </c>
      <c r="B151" s="29" t="s">
        <v>25</v>
      </c>
      <c r="C151" s="29">
        <f>'À renseigner'!$I$13</f>
        <v>0</v>
      </c>
      <c r="D151" s="76"/>
      <c r="E151" s="77"/>
      <c r="F151" s="77"/>
      <c r="G151" s="77"/>
      <c r="H151" s="77"/>
      <c r="I151" s="261"/>
      <c r="J151" s="262"/>
      <c r="K151" s="262"/>
      <c r="L151" s="262"/>
      <c r="M151" s="77"/>
      <c r="N151" s="77"/>
      <c r="O151" s="38"/>
      <c r="P151" s="77"/>
      <c r="Q151" s="77"/>
      <c r="R151" s="263"/>
      <c r="S151" s="38"/>
      <c r="T151" s="262"/>
      <c r="U151" s="77"/>
      <c r="V151" s="77"/>
      <c r="W151" s="93"/>
      <c r="X151" s="77"/>
      <c r="Y151" s="173"/>
      <c r="Z151" s="173"/>
      <c r="AA151" s="77"/>
      <c r="AB151" s="77"/>
      <c r="AC151" s="77"/>
      <c r="AD151" s="78" t="s">
        <v>583</v>
      </c>
      <c r="AE151" s="78">
        <v>84289</v>
      </c>
      <c r="AF151" s="37"/>
      <c r="AG151" s="37"/>
      <c r="AH151" s="78">
        <v>84309</v>
      </c>
      <c r="AI151" s="37"/>
      <c r="AJ151" s="37"/>
      <c r="AK151" s="78">
        <v>84329</v>
      </c>
      <c r="AL151" s="37"/>
      <c r="AM151" s="37"/>
      <c r="AN151" s="25">
        <v>84349</v>
      </c>
      <c r="AO151" s="37"/>
      <c r="AP151" s="37"/>
      <c r="AQ151" s="78">
        <v>84369</v>
      </c>
      <c r="AR151" s="37"/>
      <c r="AS151" s="37"/>
      <c r="AT151" s="78">
        <v>79139</v>
      </c>
      <c r="AU151" s="37"/>
      <c r="AV151" s="37"/>
      <c r="AW151" s="25">
        <v>116119</v>
      </c>
      <c r="AX151" s="37"/>
      <c r="AY151" s="37"/>
      <c r="AZ151" s="25">
        <v>110429</v>
      </c>
      <c r="BA151" s="37"/>
      <c r="BB151" s="37"/>
      <c r="BC151" s="25"/>
      <c r="BD151" s="37"/>
      <c r="BE151" s="37"/>
      <c r="BF151" s="25"/>
      <c r="BG151" s="37"/>
      <c r="BH151" s="37"/>
      <c r="BI151" s="25"/>
      <c r="BJ151" s="37"/>
      <c r="BK151" s="37"/>
      <c r="BL151" s="25"/>
      <c r="BM151" s="37"/>
      <c r="BN151" s="37"/>
    </row>
    <row r="152" spans="1:66" x14ac:dyDescent="0.2">
      <c r="A152" s="29" t="s">
        <v>24</v>
      </c>
      <c r="B152" s="29" t="s">
        <v>25</v>
      </c>
      <c r="C152" s="29">
        <f>'À renseigner'!$I$13</f>
        <v>0</v>
      </c>
      <c r="D152" s="76"/>
      <c r="E152" s="77"/>
      <c r="F152" s="77"/>
      <c r="G152" s="77"/>
      <c r="H152" s="77"/>
      <c r="I152" s="261"/>
      <c r="J152" s="262"/>
      <c r="K152" s="262"/>
      <c r="L152" s="262"/>
      <c r="M152" s="77"/>
      <c r="N152" s="77"/>
      <c r="O152" s="38"/>
      <c r="P152" s="77"/>
      <c r="Q152" s="77"/>
      <c r="R152" s="263"/>
      <c r="S152" s="38"/>
      <c r="T152" s="262"/>
      <c r="U152" s="77"/>
      <c r="V152" s="77"/>
      <c r="W152" s="93"/>
      <c r="X152" s="77"/>
      <c r="Y152" s="173"/>
      <c r="Z152" s="173"/>
      <c r="AA152" s="77"/>
      <c r="AB152" s="77"/>
      <c r="AC152" s="77"/>
      <c r="AD152" s="78" t="s">
        <v>583</v>
      </c>
      <c r="AE152" s="78">
        <v>84289</v>
      </c>
      <c r="AF152" s="37"/>
      <c r="AG152" s="37"/>
      <c r="AH152" s="78">
        <v>84309</v>
      </c>
      <c r="AI152" s="37"/>
      <c r="AJ152" s="37"/>
      <c r="AK152" s="78">
        <v>84329</v>
      </c>
      <c r="AL152" s="37"/>
      <c r="AM152" s="37"/>
      <c r="AN152" s="25">
        <v>84349</v>
      </c>
      <c r="AO152" s="37"/>
      <c r="AP152" s="37"/>
      <c r="AQ152" s="78">
        <v>84369</v>
      </c>
      <c r="AR152" s="37"/>
      <c r="AS152" s="37"/>
      <c r="AT152" s="78">
        <v>79139</v>
      </c>
      <c r="AU152" s="37"/>
      <c r="AV152" s="37"/>
      <c r="AW152" s="25">
        <v>116119</v>
      </c>
      <c r="AX152" s="37"/>
      <c r="AY152" s="37"/>
      <c r="AZ152" s="25">
        <v>110429</v>
      </c>
      <c r="BA152" s="37"/>
      <c r="BB152" s="37"/>
      <c r="BC152" s="25"/>
      <c r="BD152" s="37"/>
      <c r="BE152" s="37"/>
      <c r="BF152" s="25"/>
      <c r="BG152" s="37"/>
      <c r="BH152" s="37"/>
      <c r="BI152" s="25"/>
      <c r="BJ152" s="37"/>
      <c r="BK152" s="37"/>
      <c r="BL152" s="25"/>
      <c r="BM152" s="37"/>
      <c r="BN152" s="37"/>
    </row>
    <row r="153" spans="1:66" x14ac:dyDescent="0.2">
      <c r="A153" s="29" t="s">
        <v>24</v>
      </c>
      <c r="B153" s="29" t="s">
        <v>25</v>
      </c>
      <c r="C153" s="29">
        <f>'À renseigner'!$I$13</f>
        <v>0</v>
      </c>
      <c r="D153" s="76"/>
      <c r="E153" s="77"/>
      <c r="F153" s="77"/>
      <c r="G153" s="77"/>
      <c r="H153" s="77"/>
      <c r="I153" s="261"/>
      <c r="J153" s="262"/>
      <c r="K153" s="262"/>
      <c r="L153" s="262"/>
      <c r="M153" s="77"/>
      <c r="N153" s="77"/>
      <c r="O153" s="38"/>
      <c r="P153" s="77"/>
      <c r="Q153" s="77"/>
      <c r="R153" s="263"/>
      <c r="S153" s="38"/>
      <c r="T153" s="262"/>
      <c r="U153" s="77"/>
      <c r="V153" s="77"/>
      <c r="W153" s="93"/>
      <c r="X153" s="77"/>
      <c r="Y153" s="173"/>
      <c r="Z153" s="173"/>
      <c r="AA153" s="77"/>
      <c r="AB153" s="77"/>
      <c r="AC153" s="77"/>
      <c r="AD153" s="78" t="s">
        <v>583</v>
      </c>
      <c r="AE153" s="78">
        <v>84289</v>
      </c>
      <c r="AF153" s="37"/>
      <c r="AG153" s="37"/>
      <c r="AH153" s="78">
        <v>84309</v>
      </c>
      <c r="AI153" s="37"/>
      <c r="AJ153" s="37"/>
      <c r="AK153" s="78">
        <v>84329</v>
      </c>
      <c r="AL153" s="37"/>
      <c r="AM153" s="37"/>
      <c r="AN153" s="25">
        <v>84349</v>
      </c>
      <c r="AO153" s="37"/>
      <c r="AP153" s="37"/>
      <c r="AQ153" s="78">
        <v>84369</v>
      </c>
      <c r="AR153" s="37"/>
      <c r="AS153" s="37"/>
      <c r="AT153" s="78">
        <v>79139</v>
      </c>
      <c r="AU153" s="37"/>
      <c r="AV153" s="37"/>
      <c r="AW153" s="25">
        <v>116119</v>
      </c>
      <c r="AX153" s="37"/>
      <c r="AY153" s="37"/>
      <c r="AZ153" s="25">
        <v>110429</v>
      </c>
      <c r="BA153" s="37"/>
      <c r="BB153" s="37"/>
      <c r="BC153" s="25"/>
      <c r="BD153" s="37"/>
      <c r="BE153" s="37"/>
      <c r="BF153" s="25"/>
      <c r="BG153" s="37"/>
      <c r="BH153" s="37"/>
      <c r="BI153" s="25"/>
      <c r="BJ153" s="37"/>
      <c r="BK153" s="37"/>
      <c r="BL153" s="25"/>
      <c r="BM153" s="37"/>
      <c r="BN153" s="37"/>
    </row>
    <row r="154" spans="1:66" x14ac:dyDescent="0.2">
      <c r="A154" s="29" t="s">
        <v>24</v>
      </c>
      <c r="B154" s="29" t="s">
        <v>25</v>
      </c>
      <c r="C154" s="29">
        <f>'À renseigner'!$I$13</f>
        <v>0</v>
      </c>
      <c r="D154" s="76"/>
      <c r="E154" s="77"/>
      <c r="F154" s="77"/>
      <c r="G154" s="77"/>
      <c r="H154" s="77"/>
      <c r="I154" s="261"/>
      <c r="J154" s="262"/>
      <c r="K154" s="262"/>
      <c r="L154" s="262"/>
      <c r="M154" s="77"/>
      <c r="N154" s="77"/>
      <c r="O154" s="38"/>
      <c r="P154" s="77"/>
      <c r="Q154" s="77"/>
      <c r="R154" s="263"/>
      <c r="S154" s="38"/>
      <c r="T154" s="262"/>
      <c r="U154" s="77"/>
      <c r="V154" s="77"/>
      <c r="W154" s="93"/>
      <c r="X154" s="77"/>
      <c r="Y154" s="173"/>
      <c r="Z154" s="173"/>
      <c r="AA154" s="77"/>
      <c r="AB154" s="77"/>
      <c r="AC154" s="77"/>
      <c r="AD154" s="78" t="s">
        <v>583</v>
      </c>
      <c r="AE154" s="78">
        <v>84289</v>
      </c>
      <c r="AF154" s="37"/>
      <c r="AG154" s="37"/>
      <c r="AH154" s="78">
        <v>84309</v>
      </c>
      <c r="AI154" s="37"/>
      <c r="AJ154" s="37"/>
      <c r="AK154" s="78">
        <v>84329</v>
      </c>
      <c r="AL154" s="37"/>
      <c r="AM154" s="37"/>
      <c r="AN154" s="25">
        <v>84349</v>
      </c>
      <c r="AO154" s="37"/>
      <c r="AP154" s="37"/>
      <c r="AQ154" s="78">
        <v>84369</v>
      </c>
      <c r="AR154" s="37"/>
      <c r="AS154" s="37"/>
      <c r="AT154" s="78">
        <v>79139</v>
      </c>
      <c r="AU154" s="37"/>
      <c r="AV154" s="37"/>
      <c r="AW154" s="25">
        <v>116119</v>
      </c>
      <c r="AX154" s="37"/>
      <c r="AY154" s="37"/>
      <c r="AZ154" s="25">
        <v>110429</v>
      </c>
      <c r="BA154" s="37"/>
      <c r="BB154" s="37"/>
      <c r="BC154" s="25"/>
      <c r="BD154" s="37"/>
      <c r="BE154" s="37"/>
      <c r="BF154" s="25"/>
      <c r="BG154" s="37"/>
      <c r="BH154" s="37"/>
      <c r="BI154" s="25"/>
      <c r="BJ154" s="37"/>
      <c r="BK154" s="37"/>
      <c r="BL154" s="25"/>
      <c r="BM154" s="37"/>
      <c r="BN154" s="37"/>
    </row>
    <row r="155" spans="1:66" x14ac:dyDescent="0.2">
      <c r="A155" s="29" t="s">
        <v>24</v>
      </c>
      <c r="B155" s="29" t="s">
        <v>25</v>
      </c>
      <c r="C155" s="29">
        <f>'À renseigner'!$I$13</f>
        <v>0</v>
      </c>
      <c r="D155" s="76"/>
      <c r="E155" s="77"/>
      <c r="F155" s="77"/>
      <c r="G155" s="77"/>
      <c r="H155" s="77"/>
      <c r="I155" s="261"/>
      <c r="J155" s="262"/>
      <c r="K155" s="262"/>
      <c r="L155" s="262"/>
      <c r="M155" s="77"/>
      <c r="N155" s="77"/>
      <c r="O155" s="38"/>
      <c r="P155" s="77"/>
      <c r="Q155" s="77"/>
      <c r="R155" s="263"/>
      <c r="S155" s="38"/>
      <c r="T155" s="262"/>
      <c r="U155" s="77"/>
      <c r="V155" s="77"/>
      <c r="W155" s="93"/>
      <c r="X155" s="77"/>
      <c r="Y155" s="173"/>
      <c r="Z155" s="173"/>
      <c r="AA155" s="77"/>
      <c r="AB155" s="77"/>
      <c r="AC155" s="77"/>
      <c r="AD155" s="78" t="s">
        <v>583</v>
      </c>
      <c r="AE155" s="78">
        <v>84289</v>
      </c>
      <c r="AF155" s="37"/>
      <c r="AG155" s="37"/>
      <c r="AH155" s="78">
        <v>84309</v>
      </c>
      <c r="AI155" s="37"/>
      <c r="AJ155" s="37"/>
      <c r="AK155" s="78">
        <v>84329</v>
      </c>
      <c r="AL155" s="37"/>
      <c r="AM155" s="37"/>
      <c r="AN155" s="25">
        <v>84349</v>
      </c>
      <c r="AO155" s="37"/>
      <c r="AP155" s="37"/>
      <c r="AQ155" s="78">
        <v>84369</v>
      </c>
      <c r="AR155" s="37"/>
      <c r="AS155" s="37"/>
      <c r="AT155" s="78">
        <v>79139</v>
      </c>
      <c r="AU155" s="37"/>
      <c r="AV155" s="37"/>
      <c r="AW155" s="25">
        <v>116119</v>
      </c>
      <c r="AX155" s="37"/>
      <c r="AY155" s="37"/>
      <c r="AZ155" s="25">
        <v>110429</v>
      </c>
      <c r="BA155" s="37"/>
      <c r="BB155" s="37"/>
      <c r="BC155" s="25"/>
      <c r="BD155" s="37"/>
      <c r="BE155" s="37"/>
      <c r="BF155" s="25"/>
      <c r="BG155" s="37"/>
      <c r="BH155" s="37"/>
      <c r="BI155" s="25"/>
      <c r="BJ155" s="37"/>
      <c r="BK155" s="37"/>
      <c r="BL155" s="25"/>
      <c r="BM155" s="37"/>
      <c r="BN155" s="37"/>
    </row>
    <row r="156" spans="1:66" x14ac:dyDescent="0.2">
      <c r="A156" s="29" t="s">
        <v>24</v>
      </c>
      <c r="B156" s="29" t="s">
        <v>25</v>
      </c>
      <c r="C156" s="29">
        <f>'À renseigner'!$I$13</f>
        <v>0</v>
      </c>
      <c r="D156" s="76"/>
      <c r="E156" s="77"/>
      <c r="F156" s="77"/>
      <c r="G156" s="77"/>
      <c r="H156" s="77"/>
      <c r="I156" s="261"/>
      <c r="J156" s="262"/>
      <c r="K156" s="262"/>
      <c r="L156" s="262"/>
      <c r="M156" s="77"/>
      <c r="N156" s="77"/>
      <c r="O156" s="38"/>
      <c r="P156" s="77"/>
      <c r="Q156" s="77"/>
      <c r="R156" s="263"/>
      <c r="S156" s="38"/>
      <c r="T156" s="262"/>
      <c r="U156" s="77"/>
      <c r="V156" s="77"/>
      <c r="W156" s="93"/>
      <c r="X156" s="77"/>
      <c r="Y156" s="173"/>
      <c r="Z156" s="173"/>
      <c r="AA156" s="77"/>
      <c r="AB156" s="77"/>
      <c r="AC156" s="77"/>
      <c r="AD156" s="78" t="s">
        <v>583</v>
      </c>
      <c r="AE156" s="78">
        <v>84289</v>
      </c>
      <c r="AF156" s="37"/>
      <c r="AG156" s="37"/>
      <c r="AH156" s="78">
        <v>84309</v>
      </c>
      <c r="AI156" s="37"/>
      <c r="AJ156" s="37"/>
      <c r="AK156" s="78">
        <v>84329</v>
      </c>
      <c r="AL156" s="37"/>
      <c r="AM156" s="37"/>
      <c r="AN156" s="25">
        <v>84349</v>
      </c>
      <c r="AO156" s="37"/>
      <c r="AP156" s="37"/>
      <c r="AQ156" s="78">
        <v>84369</v>
      </c>
      <c r="AR156" s="37"/>
      <c r="AS156" s="37"/>
      <c r="AT156" s="78">
        <v>79139</v>
      </c>
      <c r="AU156" s="37"/>
      <c r="AV156" s="37"/>
      <c r="AW156" s="25">
        <v>116119</v>
      </c>
      <c r="AX156" s="37"/>
      <c r="AY156" s="37"/>
      <c r="AZ156" s="25">
        <v>110429</v>
      </c>
      <c r="BA156" s="37"/>
      <c r="BB156" s="37"/>
      <c r="BC156" s="25"/>
      <c r="BD156" s="37"/>
      <c r="BE156" s="37"/>
      <c r="BF156" s="25"/>
      <c r="BG156" s="37"/>
      <c r="BH156" s="37"/>
      <c r="BI156" s="25"/>
      <c r="BJ156" s="37"/>
      <c r="BK156" s="37"/>
      <c r="BL156" s="25"/>
      <c r="BM156" s="37"/>
      <c r="BN156" s="37"/>
    </row>
    <row r="157" spans="1:66" x14ac:dyDescent="0.2">
      <c r="A157" s="29" t="s">
        <v>24</v>
      </c>
      <c r="B157" s="29" t="s">
        <v>25</v>
      </c>
      <c r="C157" s="29">
        <f>'À renseigner'!$I$13</f>
        <v>0</v>
      </c>
      <c r="D157" s="76"/>
      <c r="E157" s="77"/>
      <c r="F157" s="77"/>
      <c r="G157" s="77"/>
      <c r="H157" s="77"/>
      <c r="I157" s="261"/>
      <c r="J157" s="262"/>
      <c r="K157" s="262"/>
      <c r="L157" s="262"/>
      <c r="M157" s="77"/>
      <c r="N157" s="77"/>
      <c r="O157" s="38"/>
      <c r="P157" s="77"/>
      <c r="Q157" s="77"/>
      <c r="R157" s="263"/>
      <c r="S157" s="38"/>
      <c r="T157" s="262"/>
      <c r="U157" s="77"/>
      <c r="V157" s="77"/>
      <c r="W157" s="93"/>
      <c r="X157" s="77"/>
      <c r="Y157" s="173"/>
      <c r="Z157" s="173"/>
      <c r="AA157" s="77"/>
      <c r="AB157" s="77"/>
      <c r="AC157" s="77"/>
      <c r="AD157" s="78" t="s">
        <v>583</v>
      </c>
      <c r="AE157" s="78">
        <v>84289</v>
      </c>
      <c r="AF157" s="37"/>
      <c r="AG157" s="37"/>
      <c r="AH157" s="78">
        <v>84309</v>
      </c>
      <c r="AI157" s="37"/>
      <c r="AJ157" s="37"/>
      <c r="AK157" s="78">
        <v>84329</v>
      </c>
      <c r="AL157" s="37"/>
      <c r="AM157" s="37"/>
      <c r="AN157" s="25">
        <v>84349</v>
      </c>
      <c r="AO157" s="37"/>
      <c r="AP157" s="37"/>
      <c r="AQ157" s="78">
        <v>84369</v>
      </c>
      <c r="AR157" s="37"/>
      <c r="AS157" s="37"/>
      <c r="AT157" s="78">
        <v>79139</v>
      </c>
      <c r="AU157" s="37"/>
      <c r="AV157" s="37"/>
      <c r="AW157" s="25">
        <v>116119</v>
      </c>
      <c r="AX157" s="37"/>
      <c r="AY157" s="37"/>
      <c r="AZ157" s="25">
        <v>110429</v>
      </c>
      <c r="BA157" s="37"/>
      <c r="BB157" s="37"/>
      <c r="BC157" s="25"/>
      <c r="BD157" s="37"/>
      <c r="BE157" s="37"/>
      <c r="BF157" s="25"/>
      <c r="BG157" s="37"/>
      <c r="BH157" s="37"/>
      <c r="BI157" s="25"/>
      <c r="BJ157" s="37"/>
      <c r="BK157" s="37"/>
      <c r="BL157" s="25"/>
      <c r="BM157" s="37"/>
      <c r="BN157" s="37"/>
    </row>
    <row r="158" spans="1:66" x14ac:dyDescent="0.2">
      <c r="A158" s="29" t="s">
        <v>24</v>
      </c>
      <c r="B158" s="29" t="s">
        <v>25</v>
      </c>
      <c r="C158" s="29">
        <f>'À renseigner'!$I$13</f>
        <v>0</v>
      </c>
      <c r="D158" s="76"/>
      <c r="E158" s="77"/>
      <c r="F158" s="77"/>
      <c r="G158" s="77"/>
      <c r="H158" s="77"/>
      <c r="I158" s="261"/>
      <c r="J158" s="262"/>
      <c r="K158" s="262"/>
      <c r="L158" s="262"/>
      <c r="M158" s="77"/>
      <c r="N158" s="77"/>
      <c r="O158" s="38"/>
      <c r="P158" s="77"/>
      <c r="Q158" s="77"/>
      <c r="R158" s="263"/>
      <c r="S158" s="38"/>
      <c r="T158" s="262"/>
      <c r="U158" s="77"/>
      <c r="V158" s="77"/>
      <c r="W158" s="93"/>
      <c r="X158" s="77"/>
      <c r="Y158" s="173"/>
      <c r="Z158" s="173"/>
      <c r="AA158" s="77"/>
      <c r="AB158" s="77"/>
      <c r="AC158" s="77"/>
      <c r="AD158" s="78" t="s">
        <v>583</v>
      </c>
      <c r="AE158" s="78">
        <v>84289</v>
      </c>
      <c r="AF158" s="37"/>
      <c r="AG158" s="37"/>
      <c r="AH158" s="78">
        <v>84309</v>
      </c>
      <c r="AI158" s="37"/>
      <c r="AJ158" s="37"/>
      <c r="AK158" s="78">
        <v>84329</v>
      </c>
      <c r="AL158" s="37"/>
      <c r="AM158" s="37"/>
      <c r="AN158" s="25">
        <v>84349</v>
      </c>
      <c r="AO158" s="37"/>
      <c r="AP158" s="37"/>
      <c r="AQ158" s="78">
        <v>84369</v>
      </c>
      <c r="AR158" s="37"/>
      <c r="AS158" s="37"/>
      <c r="AT158" s="78">
        <v>79139</v>
      </c>
      <c r="AU158" s="37"/>
      <c r="AV158" s="37"/>
      <c r="AW158" s="25">
        <v>116119</v>
      </c>
      <c r="AX158" s="37"/>
      <c r="AY158" s="37"/>
      <c r="AZ158" s="25">
        <v>110429</v>
      </c>
      <c r="BA158" s="37"/>
      <c r="BB158" s="37"/>
      <c r="BC158" s="25"/>
      <c r="BD158" s="37"/>
      <c r="BE158" s="37"/>
      <c r="BF158" s="25"/>
      <c r="BG158" s="37"/>
      <c r="BH158" s="37"/>
      <c r="BI158" s="25"/>
      <c r="BJ158" s="37"/>
      <c r="BK158" s="37"/>
      <c r="BL158" s="25"/>
      <c r="BM158" s="37"/>
      <c r="BN158" s="37"/>
    </row>
    <row r="159" spans="1:66" x14ac:dyDescent="0.2">
      <c r="A159" s="29" t="s">
        <v>24</v>
      </c>
      <c r="B159" s="29" t="s">
        <v>25</v>
      </c>
      <c r="C159" s="29">
        <f>'À renseigner'!$I$13</f>
        <v>0</v>
      </c>
      <c r="D159" s="76"/>
      <c r="E159" s="77"/>
      <c r="F159" s="77"/>
      <c r="G159" s="77"/>
      <c r="H159" s="77"/>
      <c r="I159" s="261"/>
      <c r="J159" s="262"/>
      <c r="K159" s="262"/>
      <c r="L159" s="262"/>
      <c r="M159" s="77"/>
      <c r="N159" s="77"/>
      <c r="O159" s="38"/>
      <c r="P159" s="77"/>
      <c r="Q159" s="77"/>
      <c r="R159" s="263"/>
      <c r="S159" s="38"/>
      <c r="T159" s="262"/>
      <c r="U159" s="77"/>
      <c r="V159" s="77"/>
      <c r="W159" s="93"/>
      <c r="X159" s="77"/>
      <c r="Y159" s="173"/>
      <c r="Z159" s="173"/>
      <c r="AA159" s="77"/>
      <c r="AB159" s="77"/>
      <c r="AC159" s="77"/>
      <c r="AD159" s="78" t="s">
        <v>583</v>
      </c>
      <c r="AE159" s="78">
        <v>84289</v>
      </c>
      <c r="AF159" s="37"/>
      <c r="AG159" s="37"/>
      <c r="AH159" s="78">
        <v>84309</v>
      </c>
      <c r="AI159" s="37"/>
      <c r="AJ159" s="37"/>
      <c r="AK159" s="78">
        <v>84329</v>
      </c>
      <c r="AL159" s="37"/>
      <c r="AM159" s="37"/>
      <c r="AN159" s="25">
        <v>84349</v>
      </c>
      <c r="AO159" s="37"/>
      <c r="AP159" s="37"/>
      <c r="AQ159" s="78">
        <v>84369</v>
      </c>
      <c r="AR159" s="37"/>
      <c r="AS159" s="37"/>
      <c r="AT159" s="78">
        <v>79139</v>
      </c>
      <c r="AU159" s="37"/>
      <c r="AV159" s="37"/>
      <c r="AW159" s="25">
        <v>116119</v>
      </c>
      <c r="AX159" s="37"/>
      <c r="AY159" s="37"/>
      <c r="AZ159" s="25">
        <v>110429</v>
      </c>
      <c r="BA159" s="37"/>
      <c r="BB159" s="37"/>
      <c r="BC159" s="25"/>
      <c r="BD159" s="37"/>
      <c r="BE159" s="37"/>
      <c r="BF159" s="25"/>
      <c r="BG159" s="37"/>
      <c r="BH159" s="37"/>
      <c r="BI159" s="25"/>
      <c r="BJ159" s="37"/>
      <c r="BK159" s="37"/>
      <c r="BL159" s="25"/>
      <c r="BM159" s="37"/>
      <c r="BN159" s="37"/>
    </row>
    <row r="160" spans="1:66" x14ac:dyDescent="0.2">
      <c r="A160" s="29" t="s">
        <v>24</v>
      </c>
      <c r="B160" s="29" t="s">
        <v>25</v>
      </c>
      <c r="C160" s="29">
        <f>'À renseigner'!$I$13</f>
        <v>0</v>
      </c>
      <c r="D160" s="76"/>
      <c r="E160" s="77"/>
      <c r="F160" s="77"/>
      <c r="G160" s="77"/>
      <c r="H160" s="77"/>
      <c r="I160" s="261"/>
      <c r="J160" s="262"/>
      <c r="K160" s="262"/>
      <c r="L160" s="262"/>
      <c r="M160" s="77"/>
      <c r="N160" s="77"/>
      <c r="O160" s="38"/>
      <c r="P160" s="77"/>
      <c r="Q160" s="77"/>
      <c r="R160" s="263"/>
      <c r="S160" s="38"/>
      <c r="T160" s="262"/>
      <c r="U160" s="77"/>
      <c r="V160" s="77"/>
      <c r="W160" s="93"/>
      <c r="X160" s="77"/>
      <c r="Y160" s="173"/>
      <c r="Z160" s="173"/>
      <c r="AA160" s="77"/>
      <c r="AB160" s="77"/>
      <c r="AC160" s="77"/>
      <c r="AD160" s="78" t="s">
        <v>583</v>
      </c>
      <c r="AE160" s="78">
        <v>84289</v>
      </c>
      <c r="AF160" s="37"/>
      <c r="AG160" s="37"/>
      <c r="AH160" s="78">
        <v>84309</v>
      </c>
      <c r="AI160" s="37"/>
      <c r="AJ160" s="37"/>
      <c r="AK160" s="78">
        <v>84329</v>
      </c>
      <c r="AL160" s="37"/>
      <c r="AM160" s="37"/>
      <c r="AN160" s="25">
        <v>84349</v>
      </c>
      <c r="AO160" s="37"/>
      <c r="AP160" s="37"/>
      <c r="AQ160" s="78">
        <v>84369</v>
      </c>
      <c r="AR160" s="37"/>
      <c r="AS160" s="37"/>
      <c r="AT160" s="78">
        <v>79139</v>
      </c>
      <c r="AU160" s="37"/>
      <c r="AV160" s="37"/>
      <c r="AW160" s="25">
        <v>116119</v>
      </c>
      <c r="AX160" s="37"/>
      <c r="AY160" s="37"/>
      <c r="AZ160" s="25">
        <v>110429</v>
      </c>
      <c r="BA160" s="37"/>
      <c r="BB160" s="37"/>
      <c r="BC160" s="25"/>
      <c r="BD160" s="37"/>
      <c r="BE160" s="37"/>
      <c r="BF160" s="25"/>
      <c r="BG160" s="37"/>
      <c r="BH160" s="37"/>
      <c r="BI160" s="25"/>
      <c r="BJ160" s="37"/>
      <c r="BK160" s="37"/>
      <c r="BL160" s="25"/>
      <c r="BM160" s="37"/>
      <c r="BN160" s="37"/>
    </row>
    <row r="161" spans="1:66" x14ac:dyDescent="0.2">
      <c r="A161" s="29" t="s">
        <v>24</v>
      </c>
      <c r="B161" s="29" t="s">
        <v>25</v>
      </c>
      <c r="C161" s="29">
        <f>'À renseigner'!$I$13</f>
        <v>0</v>
      </c>
      <c r="D161" s="76"/>
      <c r="E161" s="77"/>
      <c r="F161" s="77"/>
      <c r="G161" s="77"/>
      <c r="H161" s="77"/>
      <c r="I161" s="261"/>
      <c r="J161" s="262"/>
      <c r="K161" s="262"/>
      <c r="L161" s="262"/>
      <c r="M161" s="77"/>
      <c r="N161" s="77"/>
      <c r="O161" s="38"/>
      <c r="P161" s="77"/>
      <c r="Q161" s="77"/>
      <c r="R161" s="263"/>
      <c r="S161" s="38"/>
      <c r="T161" s="262"/>
      <c r="U161" s="77"/>
      <c r="V161" s="77"/>
      <c r="W161" s="93"/>
      <c r="X161" s="77"/>
      <c r="Y161" s="173"/>
      <c r="Z161" s="173"/>
      <c r="AA161" s="77"/>
      <c r="AB161" s="77"/>
      <c r="AC161" s="77"/>
      <c r="AD161" s="78" t="s">
        <v>583</v>
      </c>
      <c r="AE161" s="78">
        <v>84289</v>
      </c>
      <c r="AF161" s="37"/>
      <c r="AG161" s="37"/>
      <c r="AH161" s="78">
        <v>84309</v>
      </c>
      <c r="AI161" s="37"/>
      <c r="AJ161" s="37"/>
      <c r="AK161" s="78">
        <v>84329</v>
      </c>
      <c r="AL161" s="37"/>
      <c r="AM161" s="37"/>
      <c r="AN161" s="25">
        <v>84349</v>
      </c>
      <c r="AO161" s="37"/>
      <c r="AP161" s="37"/>
      <c r="AQ161" s="78">
        <v>84369</v>
      </c>
      <c r="AR161" s="37"/>
      <c r="AS161" s="37"/>
      <c r="AT161" s="78">
        <v>79139</v>
      </c>
      <c r="AU161" s="37"/>
      <c r="AV161" s="37"/>
      <c r="AW161" s="25">
        <v>116119</v>
      </c>
      <c r="AX161" s="37"/>
      <c r="AY161" s="37"/>
      <c r="AZ161" s="25">
        <v>110429</v>
      </c>
      <c r="BA161" s="37"/>
      <c r="BB161" s="37"/>
      <c r="BC161" s="25"/>
      <c r="BD161" s="37"/>
      <c r="BE161" s="37"/>
      <c r="BF161" s="25"/>
      <c r="BG161" s="37"/>
      <c r="BH161" s="37"/>
      <c r="BI161" s="25"/>
      <c r="BJ161" s="37"/>
      <c r="BK161" s="37"/>
      <c r="BL161" s="25"/>
      <c r="BM161" s="37"/>
      <c r="BN161" s="37"/>
    </row>
    <row r="162" spans="1:66" x14ac:dyDescent="0.2">
      <c r="A162" s="29" t="s">
        <v>24</v>
      </c>
      <c r="B162" s="29" t="s">
        <v>25</v>
      </c>
      <c r="C162" s="29">
        <f>'À renseigner'!$I$13</f>
        <v>0</v>
      </c>
      <c r="D162" s="76"/>
      <c r="E162" s="77"/>
      <c r="F162" s="77"/>
      <c r="G162" s="77"/>
      <c r="H162" s="77"/>
      <c r="I162" s="261"/>
      <c r="J162" s="262"/>
      <c r="K162" s="262"/>
      <c r="L162" s="262"/>
      <c r="M162" s="77"/>
      <c r="N162" s="77"/>
      <c r="O162" s="38"/>
      <c r="P162" s="77"/>
      <c r="Q162" s="77"/>
      <c r="R162" s="263"/>
      <c r="S162" s="38"/>
      <c r="T162" s="262"/>
      <c r="U162" s="77"/>
      <c r="V162" s="77"/>
      <c r="W162" s="93"/>
      <c r="X162" s="77"/>
      <c r="Y162" s="173"/>
      <c r="Z162" s="173"/>
      <c r="AA162" s="77"/>
      <c r="AB162" s="77"/>
      <c r="AC162" s="77"/>
      <c r="AD162" s="78" t="s">
        <v>583</v>
      </c>
      <c r="AE162" s="78">
        <v>84289</v>
      </c>
      <c r="AF162" s="37"/>
      <c r="AG162" s="37"/>
      <c r="AH162" s="78">
        <v>84309</v>
      </c>
      <c r="AI162" s="37"/>
      <c r="AJ162" s="37"/>
      <c r="AK162" s="78">
        <v>84329</v>
      </c>
      <c r="AL162" s="37"/>
      <c r="AM162" s="37"/>
      <c r="AN162" s="25">
        <v>84349</v>
      </c>
      <c r="AO162" s="37"/>
      <c r="AP162" s="37"/>
      <c r="AQ162" s="78">
        <v>84369</v>
      </c>
      <c r="AR162" s="37"/>
      <c r="AS162" s="37"/>
      <c r="AT162" s="78">
        <v>79139</v>
      </c>
      <c r="AU162" s="37"/>
      <c r="AV162" s="37"/>
      <c r="AW162" s="25">
        <v>116119</v>
      </c>
      <c r="AX162" s="37"/>
      <c r="AY162" s="37"/>
      <c r="AZ162" s="25">
        <v>110429</v>
      </c>
      <c r="BA162" s="37"/>
      <c r="BB162" s="37"/>
      <c r="BC162" s="25"/>
      <c r="BD162" s="37"/>
      <c r="BE162" s="37"/>
      <c r="BF162" s="25"/>
      <c r="BG162" s="37"/>
      <c r="BH162" s="37"/>
      <c r="BI162" s="25"/>
      <c r="BJ162" s="37"/>
      <c r="BK162" s="37"/>
      <c r="BL162" s="25"/>
      <c r="BM162" s="37"/>
      <c r="BN162" s="37"/>
    </row>
    <row r="163" spans="1:66" x14ac:dyDescent="0.2">
      <c r="A163" s="29" t="s">
        <v>24</v>
      </c>
      <c r="B163" s="29" t="s">
        <v>25</v>
      </c>
      <c r="C163" s="29">
        <f>'À renseigner'!$I$13</f>
        <v>0</v>
      </c>
      <c r="D163" s="76"/>
      <c r="E163" s="77"/>
      <c r="F163" s="77"/>
      <c r="G163" s="77"/>
      <c r="H163" s="77"/>
      <c r="I163" s="261"/>
      <c r="J163" s="262"/>
      <c r="K163" s="262"/>
      <c r="L163" s="262"/>
      <c r="M163" s="77"/>
      <c r="N163" s="77"/>
      <c r="O163" s="38"/>
      <c r="P163" s="77"/>
      <c r="Q163" s="77"/>
      <c r="R163" s="263"/>
      <c r="S163" s="38"/>
      <c r="T163" s="262"/>
      <c r="U163" s="77"/>
      <c r="V163" s="77"/>
      <c r="W163" s="93"/>
      <c r="X163" s="77"/>
      <c r="Y163" s="173"/>
      <c r="Z163" s="173"/>
      <c r="AA163" s="77"/>
      <c r="AB163" s="77"/>
      <c r="AC163" s="77"/>
      <c r="AD163" s="78" t="s">
        <v>583</v>
      </c>
      <c r="AE163" s="78">
        <v>84289</v>
      </c>
      <c r="AF163" s="37"/>
      <c r="AG163" s="37"/>
      <c r="AH163" s="78">
        <v>84309</v>
      </c>
      <c r="AI163" s="37"/>
      <c r="AJ163" s="37"/>
      <c r="AK163" s="78">
        <v>84329</v>
      </c>
      <c r="AL163" s="37"/>
      <c r="AM163" s="37"/>
      <c r="AN163" s="25">
        <v>84349</v>
      </c>
      <c r="AO163" s="37"/>
      <c r="AP163" s="37"/>
      <c r="AQ163" s="78">
        <v>84369</v>
      </c>
      <c r="AR163" s="37"/>
      <c r="AS163" s="37"/>
      <c r="AT163" s="78">
        <v>79139</v>
      </c>
      <c r="AU163" s="37"/>
      <c r="AV163" s="37"/>
      <c r="AW163" s="25">
        <v>116119</v>
      </c>
      <c r="AX163" s="37"/>
      <c r="AY163" s="37"/>
      <c r="AZ163" s="25">
        <v>110429</v>
      </c>
      <c r="BA163" s="37"/>
      <c r="BB163" s="37"/>
      <c r="BC163" s="25"/>
      <c r="BD163" s="37"/>
      <c r="BE163" s="37"/>
      <c r="BF163" s="25"/>
      <c r="BG163" s="37"/>
      <c r="BH163" s="37"/>
      <c r="BI163" s="25"/>
      <c r="BJ163" s="37"/>
      <c r="BK163" s="37"/>
      <c r="BL163" s="25"/>
      <c r="BM163" s="37"/>
      <c r="BN163" s="37"/>
    </row>
    <row r="164" spans="1:66" x14ac:dyDescent="0.2">
      <c r="A164" s="29" t="s">
        <v>24</v>
      </c>
      <c r="B164" s="29" t="s">
        <v>25</v>
      </c>
      <c r="C164" s="29">
        <f>'À renseigner'!$I$13</f>
        <v>0</v>
      </c>
      <c r="D164" s="76"/>
      <c r="E164" s="77"/>
      <c r="F164" s="77"/>
      <c r="G164" s="77"/>
      <c r="H164" s="77"/>
      <c r="I164" s="261"/>
      <c r="J164" s="262"/>
      <c r="K164" s="262"/>
      <c r="L164" s="262"/>
      <c r="M164" s="77"/>
      <c r="N164" s="77"/>
      <c r="O164" s="38"/>
      <c r="P164" s="77"/>
      <c r="Q164" s="77"/>
      <c r="R164" s="263"/>
      <c r="S164" s="38"/>
      <c r="T164" s="262"/>
      <c r="U164" s="77"/>
      <c r="V164" s="77"/>
      <c r="W164" s="93"/>
      <c r="X164" s="77"/>
      <c r="Y164" s="173"/>
      <c r="Z164" s="173"/>
      <c r="AA164" s="77"/>
      <c r="AB164" s="77"/>
      <c r="AC164" s="77"/>
      <c r="AD164" s="78" t="s">
        <v>583</v>
      </c>
      <c r="AE164" s="78">
        <v>84289</v>
      </c>
      <c r="AF164" s="37"/>
      <c r="AG164" s="37"/>
      <c r="AH164" s="78">
        <v>84309</v>
      </c>
      <c r="AI164" s="37"/>
      <c r="AJ164" s="37"/>
      <c r="AK164" s="78">
        <v>84329</v>
      </c>
      <c r="AL164" s="37"/>
      <c r="AM164" s="37"/>
      <c r="AN164" s="25">
        <v>84349</v>
      </c>
      <c r="AO164" s="37"/>
      <c r="AP164" s="37"/>
      <c r="AQ164" s="78">
        <v>84369</v>
      </c>
      <c r="AR164" s="37"/>
      <c r="AS164" s="37"/>
      <c r="AT164" s="78">
        <v>79139</v>
      </c>
      <c r="AU164" s="37"/>
      <c r="AV164" s="37"/>
      <c r="AW164" s="25">
        <v>116119</v>
      </c>
      <c r="AX164" s="37"/>
      <c r="AY164" s="37"/>
      <c r="AZ164" s="25">
        <v>110429</v>
      </c>
      <c r="BA164" s="37"/>
      <c r="BB164" s="37"/>
      <c r="BC164" s="25"/>
      <c r="BD164" s="37"/>
      <c r="BE164" s="37"/>
      <c r="BF164" s="25"/>
      <c r="BG164" s="37"/>
      <c r="BH164" s="37"/>
      <c r="BI164" s="25"/>
      <c r="BJ164" s="37"/>
      <c r="BK164" s="37"/>
      <c r="BL164" s="25"/>
      <c r="BM164" s="37"/>
      <c r="BN164" s="37"/>
    </row>
    <row r="165" spans="1:66" x14ac:dyDescent="0.2">
      <c r="A165" s="29" t="s">
        <v>24</v>
      </c>
      <c r="B165" s="29" t="s">
        <v>25</v>
      </c>
      <c r="C165" s="29">
        <f>'À renseigner'!$I$13</f>
        <v>0</v>
      </c>
      <c r="D165" s="76"/>
      <c r="E165" s="77"/>
      <c r="F165" s="77"/>
      <c r="G165" s="77"/>
      <c r="H165" s="77"/>
      <c r="I165" s="261"/>
      <c r="J165" s="262"/>
      <c r="K165" s="262"/>
      <c r="L165" s="262"/>
      <c r="M165" s="77"/>
      <c r="N165" s="77"/>
      <c r="O165" s="38"/>
      <c r="P165" s="77"/>
      <c r="Q165" s="77"/>
      <c r="R165" s="263"/>
      <c r="S165" s="38"/>
      <c r="T165" s="262"/>
      <c r="U165" s="77"/>
      <c r="V165" s="77"/>
      <c r="W165" s="93"/>
      <c r="X165" s="77"/>
      <c r="Y165" s="173"/>
      <c r="Z165" s="173"/>
      <c r="AA165" s="77"/>
      <c r="AB165" s="77"/>
      <c r="AC165" s="77"/>
      <c r="AD165" s="78" t="s">
        <v>583</v>
      </c>
      <c r="AE165" s="78">
        <v>84289</v>
      </c>
      <c r="AF165" s="37"/>
      <c r="AG165" s="37"/>
      <c r="AH165" s="78">
        <v>84309</v>
      </c>
      <c r="AI165" s="37"/>
      <c r="AJ165" s="37"/>
      <c r="AK165" s="78">
        <v>84329</v>
      </c>
      <c r="AL165" s="37"/>
      <c r="AM165" s="37"/>
      <c r="AN165" s="25">
        <v>84349</v>
      </c>
      <c r="AO165" s="37"/>
      <c r="AP165" s="37"/>
      <c r="AQ165" s="78">
        <v>84369</v>
      </c>
      <c r="AR165" s="37"/>
      <c r="AS165" s="37"/>
      <c r="AT165" s="78">
        <v>79139</v>
      </c>
      <c r="AU165" s="37"/>
      <c r="AV165" s="37"/>
      <c r="AW165" s="25">
        <v>116119</v>
      </c>
      <c r="AX165" s="37"/>
      <c r="AY165" s="37"/>
      <c r="AZ165" s="25">
        <v>110429</v>
      </c>
      <c r="BA165" s="37"/>
      <c r="BB165" s="37"/>
      <c r="BC165" s="25"/>
      <c r="BD165" s="37"/>
      <c r="BE165" s="37"/>
      <c r="BF165" s="25"/>
      <c r="BG165" s="37"/>
      <c r="BH165" s="37"/>
      <c r="BI165" s="25"/>
      <c r="BJ165" s="37"/>
      <c r="BK165" s="37"/>
      <c r="BL165" s="25"/>
      <c r="BM165" s="37"/>
      <c r="BN165" s="37"/>
    </row>
    <row r="166" spans="1:66" x14ac:dyDescent="0.2">
      <c r="A166" s="29" t="s">
        <v>24</v>
      </c>
      <c r="B166" s="29" t="s">
        <v>25</v>
      </c>
      <c r="C166" s="29">
        <f>'À renseigner'!$I$13</f>
        <v>0</v>
      </c>
      <c r="D166" s="76"/>
      <c r="E166" s="77"/>
      <c r="F166" s="77"/>
      <c r="G166" s="77"/>
      <c r="H166" s="77"/>
      <c r="I166" s="261"/>
      <c r="J166" s="262"/>
      <c r="K166" s="262"/>
      <c r="L166" s="262"/>
      <c r="M166" s="77"/>
      <c r="N166" s="77"/>
      <c r="O166" s="38"/>
      <c r="P166" s="77"/>
      <c r="Q166" s="77"/>
      <c r="R166" s="263"/>
      <c r="S166" s="38"/>
      <c r="T166" s="262"/>
      <c r="U166" s="77"/>
      <c r="V166" s="77"/>
      <c r="W166" s="93"/>
      <c r="X166" s="77"/>
      <c r="Y166" s="173"/>
      <c r="Z166" s="173"/>
      <c r="AA166" s="77"/>
      <c r="AB166" s="77"/>
      <c r="AC166" s="77"/>
      <c r="AD166" s="78" t="s">
        <v>583</v>
      </c>
      <c r="AE166" s="78">
        <v>84289</v>
      </c>
      <c r="AF166" s="37"/>
      <c r="AG166" s="37"/>
      <c r="AH166" s="78">
        <v>84309</v>
      </c>
      <c r="AI166" s="37"/>
      <c r="AJ166" s="37"/>
      <c r="AK166" s="78">
        <v>84329</v>
      </c>
      <c r="AL166" s="37"/>
      <c r="AM166" s="37"/>
      <c r="AN166" s="25">
        <v>84349</v>
      </c>
      <c r="AO166" s="37"/>
      <c r="AP166" s="37"/>
      <c r="AQ166" s="78">
        <v>84369</v>
      </c>
      <c r="AR166" s="37"/>
      <c r="AS166" s="37"/>
      <c r="AT166" s="78">
        <v>79139</v>
      </c>
      <c r="AU166" s="37"/>
      <c r="AV166" s="37"/>
      <c r="AW166" s="25">
        <v>116119</v>
      </c>
      <c r="AX166" s="37"/>
      <c r="AY166" s="37"/>
      <c r="AZ166" s="25">
        <v>110429</v>
      </c>
      <c r="BA166" s="37"/>
      <c r="BB166" s="37"/>
      <c r="BC166" s="25"/>
      <c r="BD166" s="37"/>
      <c r="BE166" s="37"/>
      <c r="BF166" s="25"/>
      <c r="BG166" s="37"/>
      <c r="BH166" s="37"/>
      <c r="BI166" s="25"/>
      <c r="BJ166" s="37"/>
      <c r="BK166" s="37"/>
      <c r="BL166" s="25"/>
      <c r="BM166" s="37"/>
      <c r="BN166" s="37"/>
    </row>
    <row r="167" spans="1:66" x14ac:dyDescent="0.2">
      <c r="A167" s="29" t="s">
        <v>24</v>
      </c>
      <c r="B167" s="29" t="s">
        <v>25</v>
      </c>
      <c r="C167" s="29">
        <f>'À renseigner'!$I$13</f>
        <v>0</v>
      </c>
      <c r="D167" s="76"/>
      <c r="E167" s="77"/>
      <c r="F167" s="77"/>
      <c r="G167" s="77"/>
      <c r="H167" s="77"/>
      <c r="I167" s="261"/>
      <c r="J167" s="262"/>
      <c r="K167" s="262"/>
      <c r="L167" s="262"/>
      <c r="M167" s="77"/>
      <c r="N167" s="77"/>
      <c r="O167" s="38"/>
      <c r="P167" s="77"/>
      <c r="Q167" s="77"/>
      <c r="R167" s="263"/>
      <c r="S167" s="38"/>
      <c r="T167" s="262"/>
      <c r="U167" s="77"/>
      <c r="V167" s="77"/>
      <c r="W167" s="93"/>
      <c r="X167" s="77"/>
      <c r="Y167" s="173"/>
      <c r="Z167" s="173"/>
      <c r="AA167" s="77"/>
      <c r="AB167" s="77"/>
      <c r="AC167" s="77"/>
      <c r="AD167" s="78" t="s">
        <v>583</v>
      </c>
      <c r="AE167" s="78">
        <v>84289</v>
      </c>
      <c r="AF167" s="37"/>
      <c r="AG167" s="37"/>
      <c r="AH167" s="78">
        <v>84309</v>
      </c>
      <c r="AI167" s="37"/>
      <c r="AJ167" s="37"/>
      <c r="AK167" s="78">
        <v>84329</v>
      </c>
      <c r="AL167" s="37"/>
      <c r="AM167" s="37"/>
      <c r="AN167" s="25">
        <v>84349</v>
      </c>
      <c r="AO167" s="37"/>
      <c r="AP167" s="37"/>
      <c r="AQ167" s="78">
        <v>84369</v>
      </c>
      <c r="AR167" s="37"/>
      <c r="AS167" s="37"/>
      <c r="AT167" s="78">
        <v>79139</v>
      </c>
      <c r="AU167" s="37"/>
      <c r="AV167" s="37"/>
      <c r="AW167" s="25">
        <v>116119</v>
      </c>
      <c r="AX167" s="37"/>
      <c r="AY167" s="37"/>
      <c r="AZ167" s="25">
        <v>110429</v>
      </c>
      <c r="BA167" s="37"/>
      <c r="BB167" s="37"/>
      <c r="BC167" s="25"/>
      <c r="BD167" s="37"/>
      <c r="BE167" s="37"/>
      <c r="BF167" s="25"/>
      <c r="BG167" s="37"/>
      <c r="BH167" s="37"/>
      <c r="BI167" s="25"/>
      <c r="BJ167" s="37"/>
      <c r="BK167" s="37"/>
      <c r="BL167" s="25"/>
      <c r="BM167" s="37"/>
      <c r="BN167" s="37"/>
    </row>
    <row r="168" spans="1:66" x14ac:dyDescent="0.2">
      <c r="A168" s="29" t="s">
        <v>24</v>
      </c>
      <c r="B168" s="29" t="s">
        <v>25</v>
      </c>
      <c r="C168" s="29">
        <f>'À renseigner'!$I$13</f>
        <v>0</v>
      </c>
      <c r="D168" s="76"/>
      <c r="E168" s="77"/>
      <c r="F168" s="77"/>
      <c r="G168" s="77"/>
      <c r="H168" s="77"/>
      <c r="I168" s="261"/>
      <c r="J168" s="262"/>
      <c r="K168" s="262"/>
      <c r="L168" s="262"/>
      <c r="M168" s="77"/>
      <c r="N168" s="77"/>
      <c r="O168" s="38"/>
      <c r="P168" s="77"/>
      <c r="Q168" s="77"/>
      <c r="R168" s="263"/>
      <c r="S168" s="38"/>
      <c r="T168" s="262"/>
      <c r="U168" s="77"/>
      <c r="V168" s="77"/>
      <c r="W168" s="93"/>
      <c r="X168" s="77"/>
      <c r="Y168" s="173"/>
      <c r="Z168" s="173"/>
      <c r="AA168" s="77"/>
      <c r="AB168" s="77"/>
      <c r="AC168" s="77"/>
      <c r="AD168" s="78" t="s">
        <v>583</v>
      </c>
      <c r="AE168" s="78">
        <v>84289</v>
      </c>
      <c r="AF168" s="37"/>
      <c r="AG168" s="37"/>
      <c r="AH168" s="78">
        <v>84309</v>
      </c>
      <c r="AI168" s="37"/>
      <c r="AJ168" s="37"/>
      <c r="AK168" s="78">
        <v>84329</v>
      </c>
      <c r="AL168" s="37"/>
      <c r="AM168" s="37"/>
      <c r="AN168" s="25">
        <v>84349</v>
      </c>
      <c r="AO168" s="37"/>
      <c r="AP168" s="37"/>
      <c r="AQ168" s="78">
        <v>84369</v>
      </c>
      <c r="AR168" s="37"/>
      <c r="AS168" s="37"/>
      <c r="AT168" s="78">
        <v>79139</v>
      </c>
      <c r="AU168" s="37"/>
      <c r="AV168" s="37"/>
      <c r="AW168" s="25">
        <v>116119</v>
      </c>
      <c r="AX168" s="37"/>
      <c r="AY168" s="37"/>
      <c r="AZ168" s="25">
        <v>110429</v>
      </c>
      <c r="BA168" s="37"/>
      <c r="BB168" s="37"/>
      <c r="BC168" s="25"/>
      <c r="BD168" s="37"/>
      <c r="BE168" s="37"/>
      <c r="BF168" s="25"/>
      <c r="BG168" s="37"/>
      <c r="BH168" s="37"/>
      <c r="BI168" s="25"/>
      <c r="BJ168" s="37"/>
      <c r="BK168" s="37"/>
      <c r="BL168" s="25"/>
      <c r="BM168" s="37"/>
      <c r="BN168" s="37"/>
    </row>
    <row r="169" spans="1:66" x14ac:dyDescent="0.2">
      <c r="A169" s="29" t="s">
        <v>24</v>
      </c>
      <c r="B169" s="29" t="s">
        <v>25</v>
      </c>
      <c r="C169" s="29">
        <f>'À renseigner'!$I$13</f>
        <v>0</v>
      </c>
      <c r="D169" s="76"/>
      <c r="E169" s="77"/>
      <c r="F169" s="77"/>
      <c r="G169" s="77"/>
      <c r="H169" s="77"/>
      <c r="I169" s="261"/>
      <c r="J169" s="262"/>
      <c r="K169" s="262"/>
      <c r="L169" s="262"/>
      <c r="M169" s="77"/>
      <c r="N169" s="77"/>
      <c r="O169" s="38"/>
      <c r="P169" s="77"/>
      <c r="Q169" s="77"/>
      <c r="R169" s="263"/>
      <c r="S169" s="38"/>
      <c r="T169" s="262"/>
      <c r="U169" s="77"/>
      <c r="V169" s="77"/>
      <c r="W169" s="93"/>
      <c r="X169" s="77"/>
      <c r="Y169" s="173"/>
      <c r="Z169" s="173"/>
      <c r="AA169" s="77"/>
      <c r="AB169" s="77"/>
      <c r="AC169" s="77"/>
      <c r="AD169" s="78" t="s">
        <v>583</v>
      </c>
      <c r="AE169" s="78">
        <v>84289</v>
      </c>
      <c r="AF169" s="37"/>
      <c r="AG169" s="37"/>
      <c r="AH169" s="78">
        <v>84309</v>
      </c>
      <c r="AI169" s="37"/>
      <c r="AJ169" s="37"/>
      <c r="AK169" s="78">
        <v>84329</v>
      </c>
      <c r="AL169" s="37"/>
      <c r="AM169" s="37"/>
      <c r="AN169" s="25">
        <v>84349</v>
      </c>
      <c r="AO169" s="37"/>
      <c r="AP169" s="37"/>
      <c r="AQ169" s="78">
        <v>84369</v>
      </c>
      <c r="AR169" s="37"/>
      <c r="AS169" s="37"/>
      <c r="AT169" s="78">
        <v>79139</v>
      </c>
      <c r="AU169" s="37"/>
      <c r="AV169" s="37"/>
      <c r="AW169" s="25">
        <v>116119</v>
      </c>
      <c r="AX169" s="37"/>
      <c r="AY169" s="37"/>
      <c r="AZ169" s="25">
        <v>110429</v>
      </c>
      <c r="BA169" s="37"/>
      <c r="BB169" s="37"/>
      <c r="BC169" s="25"/>
      <c r="BD169" s="37"/>
      <c r="BE169" s="37"/>
      <c r="BF169" s="25"/>
      <c r="BG169" s="37"/>
      <c r="BH169" s="37"/>
      <c r="BI169" s="25"/>
      <c r="BJ169" s="37"/>
      <c r="BK169" s="37"/>
      <c r="BL169" s="25"/>
      <c r="BM169" s="37"/>
      <c r="BN169" s="37"/>
    </row>
    <row r="170" spans="1:66" x14ac:dyDescent="0.2">
      <c r="A170" s="29" t="s">
        <v>24</v>
      </c>
      <c r="B170" s="29" t="s">
        <v>25</v>
      </c>
      <c r="C170" s="29">
        <f>'À renseigner'!$I$13</f>
        <v>0</v>
      </c>
      <c r="D170" s="76"/>
      <c r="E170" s="77"/>
      <c r="F170" s="77"/>
      <c r="G170" s="77"/>
      <c r="H170" s="77"/>
      <c r="I170" s="261"/>
      <c r="J170" s="262"/>
      <c r="K170" s="262"/>
      <c r="L170" s="262"/>
      <c r="M170" s="77"/>
      <c r="N170" s="77"/>
      <c r="O170" s="38"/>
      <c r="P170" s="77"/>
      <c r="Q170" s="77"/>
      <c r="R170" s="263"/>
      <c r="S170" s="38"/>
      <c r="T170" s="262"/>
      <c r="U170" s="77"/>
      <c r="V170" s="77"/>
      <c r="W170" s="93"/>
      <c r="X170" s="77"/>
      <c r="Y170" s="173"/>
      <c r="Z170" s="173"/>
      <c r="AA170" s="77"/>
      <c r="AB170" s="77"/>
      <c r="AC170" s="77"/>
      <c r="AD170" s="78" t="s">
        <v>583</v>
      </c>
      <c r="AE170" s="78">
        <v>84289</v>
      </c>
      <c r="AF170" s="37"/>
      <c r="AG170" s="37"/>
      <c r="AH170" s="78">
        <v>84309</v>
      </c>
      <c r="AI170" s="37"/>
      <c r="AJ170" s="37"/>
      <c r="AK170" s="78">
        <v>84329</v>
      </c>
      <c r="AL170" s="37"/>
      <c r="AM170" s="37"/>
      <c r="AN170" s="25">
        <v>84349</v>
      </c>
      <c r="AO170" s="37"/>
      <c r="AP170" s="37"/>
      <c r="AQ170" s="78">
        <v>84369</v>
      </c>
      <c r="AR170" s="37"/>
      <c r="AS170" s="37"/>
      <c r="AT170" s="78">
        <v>79139</v>
      </c>
      <c r="AU170" s="37"/>
      <c r="AV170" s="37"/>
      <c r="AW170" s="25">
        <v>116119</v>
      </c>
      <c r="AX170" s="37"/>
      <c r="AY170" s="37"/>
      <c r="AZ170" s="25">
        <v>110429</v>
      </c>
      <c r="BA170" s="37"/>
      <c r="BB170" s="37"/>
      <c r="BC170" s="25"/>
      <c r="BD170" s="37"/>
      <c r="BE170" s="37"/>
      <c r="BF170" s="25"/>
      <c r="BG170" s="37"/>
      <c r="BH170" s="37"/>
      <c r="BI170" s="25"/>
      <c r="BJ170" s="37"/>
      <c r="BK170" s="37"/>
      <c r="BL170" s="25"/>
      <c r="BM170" s="37"/>
      <c r="BN170" s="37"/>
    </row>
    <row r="171" spans="1:66" x14ac:dyDescent="0.2">
      <c r="A171" s="29" t="s">
        <v>24</v>
      </c>
      <c r="B171" s="29" t="s">
        <v>25</v>
      </c>
      <c r="C171" s="29">
        <f>'À renseigner'!$I$13</f>
        <v>0</v>
      </c>
      <c r="D171" s="76"/>
      <c r="E171" s="77"/>
      <c r="F171" s="77"/>
      <c r="G171" s="77"/>
      <c r="H171" s="77"/>
      <c r="I171" s="261"/>
      <c r="J171" s="262"/>
      <c r="K171" s="262"/>
      <c r="L171" s="262"/>
      <c r="M171" s="77"/>
      <c r="N171" s="77"/>
      <c r="O171" s="38"/>
      <c r="P171" s="77"/>
      <c r="Q171" s="77"/>
      <c r="R171" s="263"/>
      <c r="S171" s="38"/>
      <c r="T171" s="262"/>
      <c r="U171" s="77"/>
      <c r="V171" s="77"/>
      <c r="W171" s="93"/>
      <c r="X171" s="77"/>
      <c r="Y171" s="173"/>
      <c r="Z171" s="173"/>
      <c r="AA171" s="77"/>
      <c r="AB171" s="77"/>
      <c r="AC171" s="77"/>
      <c r="AD171" s="78" t="s">
        <v>583</v>
      </c>
      <c r="AE171" s="78">
        <v>84289</v>
      </c>
      <c r="AF171" s="37"/>
      <c r="AG171" s="37"/>
      <c r="AH171" s="78">
        <v>84309</v>
      </c>
      <c r="AI171" s="37"/>
      <c r="AJ171" s="37"/>
      <c r="AK171" s="78">
        <v>84329</v>
      </c>
      <c r="AL171" s="37"/>
      <c r="AM171" s="37"/>
      <c r="AN171" s="25">
        <v>84349</v>
      </c>
      <c r="AO171" s="37"/>
      <c r="AP171" s="37"/>
      <c r="AQ171" s="78">
        <v>84369</v>
      </c>
      <c r="AR171" s="37"/>
      <c r="AS171" s="37"/>
      <c r="AT171" s="78">
        <v>79139</v>
      </c>
      <c r="AU171" s="37"/>
      <c r="AV171" s="37"/>
      <c r="AW171" s="25">
        <v>116119</v>
      </c>
      <c r="AX171" s="37"/>
      <c r="AY171" s="37"/>
      <c r="AZ171" s="25">
        <v>110429</v>
      </c>
      <c r="BA171" s="37"/>
      <c r="BB171" s="37"/>
      <c r="BC171" s="25"/>
      <c r="BD171" s="37"/>
      <c r="BE171" s="37"/>
      <c r="BF171" s="25"/>
      <c r="BG171" s="37"/>
      <c r="BH171" s="37"/>
      <c r="BI171" s="25"/>
      <c r="BJ171" s="37"/>
      <c r="BK171" s="37"/>
      <c r="BL171" s="25"/>
      <c r="BM171" s="37"/>
      <c r="BN171" s="37"/>
    </row>
    <row r="172" spans="1:66" x14ac:dyDescent="0.2">
      <c r="A172" s="29" t="s">
        <v>24</v>
      </c>
      <c r="B172" s="29" t="s">
        <v>25</v>
      </c>
      <c r="C172" s="29">
        <f>'À renseigner'!$I$13</f>
        <v>0</v>
      </c>
      <c r="D172" s="76"/>
      <c r="E172" s="77"/>
      <c r="F172" s="77"/>
      <c r="G172" s="77"/>
      <c r="H172" s="77"/>
      <c r="I172" s="261"/>
      <c r="J172" s="262"/>
      <c r="K172" s="262"/>
      <c r="L172" s="262"/>
      <c r="M172" s="77"/>
      <c r="N172" s="77"/>
      <c r="O172" s="38"/>
      <c r="P172" s="77"/>
      <c r="Q172" s="77"/>
      <c r="R172" s="263"/>
      <c r="S172" s="38"/>
      <c r="T172" s="262"/>
      <c r="U172" s="77"/>
      <c r="V172" s="77"/>
      <c r="W172" s="93"/>
      <c r="X172" s="77"/>
      <c r="Y172" s="173"/>
      <c r="Z172" s="173"/>
      <c r="AA172" s="77"/>
      <c r="AB172" s="77"/>
      <c r="AC172" s="77"/>
      <c r="AD172" s="78" t="s">
        <v>583</v>
      </c>
      <c r="AE172" s="78">
        <v>84289</v>
      </c>
      <c r="AF172" s="37"/>
      <c r="AG172" s="37"/>
      <c r="AH172" s="78">
        <v>84309</v>
      </c>
      <c r="AI172" s="37"/>
      <c r="AJ172" s="37"/>
      <c r="AK172" s="78">
        <v>84329</v>
      </c>
      <c r="AL172" s="37"/>
      <c r="AM172" s="37"/>
      <c r="AN172" s="25">
        <v>84349</v>
      </c>
      <c r="AO172" s="37"/>
      <c r="AP172" s="37"/>
      <c r="AQ172" s="78">
        <v>84369</v>
      </c>
      <c r="AR172" s="37"/>
      <c r="AS172" s="37"/>
      <c r="AT172" s="78">
        <v>79139</v>
      </c>
      <c r="AU172" s="37"/>
      <c r="AV172" s="37"/>
      <c r="AW172" s="25">
        <v>116119</v>
      </c>
      <c r="AX172" s="37"/>
      <c r="AY172" s="37"/>
      <c r="AZ172" s="25">
        <v>110429</v>
      </c>
      <c r="BA172" s="37"/>
      <c r="BB172" s="37"/>
      <c r="BC172" s="25"/>
      <c r="BD172" s="37"/>
      <c r="BE172" s="37"/>
      <c r="BF172" s="25"/>
      <c r="BG172" s="37"/>
      <c r="BH172" s="37"/>
      <c r="BI172" s="25"/>
      <c r="BJ172" s="37"/>
      <c r="BK172" s="37"/>
      <c r="BL172" s="25"/>
      <c r="BM172" s="37"/>
      <c r="BN172" s="37"/>
    </row>
    <row r="173" spans="1:66" x14ac:dyDescent="0.2">
      <c r="A173" s="29" t="s">
        <v>24</v>
      </c>
      <c r="B173" s="29" t="s">
        <v>25</v>
      </c>
      <c r="C173" s="29">
        <f>'À renseigner'!$I$13</f>
        <v>0</v>
      </c>
      <c r="D173" s="76"/>
      <c r="E173" s="77"/>
      <c r="F173" s="77"/>
      <c r="G173" s="77"/>
      <c r="H173" s="77"/>
      <c r="I173" s="261"/>
      <c r="J173" s="262"/>
      <c r="K173" s="262"/>
      <c r="L173" s="262"/>
      <c r="M173" s="77"/>
      <c r="N173" s="77"/>
      <c r="O173" s="38"/>
      <c r="P173" s="77"/>
      <c r="Q173" s="77"/>
      <c r="R173" s="263"/>
      <c r="S173" s="38"/>
      <c r="T173" s="262"/>
      <c r="U173" s="77"/>
      <c r="V173" s="77"/>
      <c r="W173" s="93"/>
      <c r="X173" s="77"/>
      <c r="Y173" s="173"/>
      <c r="Z173" s="173"/>
      <c r="AA173" s="77"/>
      <c r="AB173" s="77"/>
      <c r="AC173" s="77"/>
      <c r="AD173" s="78" t="s">
        <v>583</v>
      </c>
      <c r="AE173" s="78">
        <v>84289</v>
      </c>
      <c r="AF173" s="37"/>
      <c r="AG173" s="37"/>
      <c r="AH173" s="78">
        <v>84309</v>
      </c>
      <c r="AI173" s="37"/>
      <c r="AJ173" s="37"/>
      <c r="AK173" s="78">
        <v>84329</v>
      </c>
      <c r="AL173" s="37"/>
      <c r="AM173" s="37"/>
      <c r="AN173" s="25">
        <v>84349</v>
      </c>
      <c r="AO173" s="37"/>
      <c r="AP173" s="37"/>
      <c r="AQ173" s="78">
        <v>84369</v>
      </c>
      <c r="AR173" s="37"/>
      <c r="AS173" s="37"/>
      <c r="AT173" s="78">
        <v>79139</v>
      </c>
      <c r="AU173" s="37"/>
      <c r="AV173" s="37"/>
      <c r="AW173" s="25">
        <v>116119</v>
      </c>
      <c r="AX173" s="37"/>
      <c r="AY173" s="37"/>
      <c r="AZ173" s="25">
        <v>110429</v>
      </c>
      <c r="BA173" s="37"/>
      <c r="BB173" s="37"/>
      <c r="BC173" s="25"/>
      <c r="BD173" s="37"/>
      <c r="BE173" s="37"/>
      <c r="BF173" s="25"/>
      <c r="BG173" s="37"/>
      <c r="BH173" s="37"/>
      <c r="BI173" s="25"/>
      <c r="BJ173" s="37"/>
      <c r="BK173" s="37"/>
      <c r="BL173" s="25"/>
      <c r="BM173" s="37"/>
      <c r="BN173" s="37"/>
    </row>
    <row r="174" spans="1:66" x14ac:dyDescent="0.2">
      <c r="A174" s="29" t="s">
        <v>24</v>
      </c>
      <c r="B174" s="29" t="s">
        <v>25</v>
      </c>
      <c r="C174" s="29">
        <f>'À renseigner'!$I$13</f>
        <v>0</v>
      </c>
      <c r="D174" s="76"/>
      <c r="E174" s="77"/>
      <c r="F174" s="77"/>
      <c r="G174" s="77"/>
      <c r="H174" s="77"/>
      <c r="I174" s="261"/>
      <c r="J174" s="262"/>
      <c r="K174" s="262"/>
      <c r="L174" s="262"/>
      <c r="M174" s="77"/>
      <c r="N174" s="77"/>
      <c r="O174" s="38"/>
      <c r="P174" s="77"/>
      <c r="Q174" s="77"/>
      <c r="R174" s="263"/>
      <c r="S174" s="38"/>
      <c r="T174" s="262"/>
      <c r="U174" s="77"/>
      <c r="V174" s="77"/>
      <c r="W174" s="93"/>
      <c r="X174" s="77"/>
      <c r="Y174" s="173"/>
      <c r="Z174" s="173"/>
      <c r="AA174" s="77"/>
      <c r="AB174" s="77"/>
      <c r="AC174" s="77"/>
      <c r="AD174" s="78" t="s">
        <v>583</v>
      </c>
      <c r="AE174" s="78">
        <v>84289</v>
      </c>
      <c r="AF174" s="37"/>
      <c r="AG174" s="37"/>
      <c r="AH174" s="78">
        <v>84309</v>
      </c>
      <c r="AI174" s="37"/>
      <c r="AJ174" s="37"/>
      <c r="AK174" s="78">
        <v>84329</v>
      </c>
      <c r="AL174" s="37"/>
      <c r="AM174" s="37"/>
      <c r="AN174" s="25">
        <v>84349</v>
      </c>
      <c r="AO174" s="37"/>
      <c r="AP174" s="37"/>
      <c r="AQ174" s="78">
        <v>84369</v>
      </c>
      <c r="AR174" s="37"/>
      <c r="AS174" s="37"/>
      <c r="AT174" s="78">
        <v>79139</v>
      </c>
      <c r="AU174" s="37"/>
      <c r="AV174" s="37"/>
      <c r="AW174" s="25">
        <v>116119</v>
      </c>
      <c r="AX174" s="37"/>
      <c r="AY174" s="37"/>
      <c r="AZ174" s="25">
        <v>110429</v>
      </c>
      <c r="BA174" s="37"/>
      <c r="BB174" s="37"/>
      <c r="BC174" s="25"/>
      <c r="BD174" s="37"/>
      <c r="BE174" s="37"/>
      <c r="BF174" s="25"/>
      <c r="BG174" s="37"/>
      <c r="BH174" s="37"/>
      <c r="BI174" s="25"/>
      <c r="BJ174" s="37"/>
      <c r="BK174" s="37"/>
      <c r="BL174" s="25"/>
      <c r="BM174" s="37"/>
      <c r="BN174" s="37"/>
    </row>
    <row r="175" spans="1:66" x14ac:dyDescent="0.2">
      <c r="A175" s="29" t="s">
        <v>24</v>
      </c>
      <c r="B175" s="29" t="s">
        <v>25</v>
      </c>
      <c r="C175" s="29">
        <f>'À renseigner'!$I$13</f>
        <v>0</v>
      </c>
      <c r="D175" s="76"/>
      <c r="E175" s="77"/>
      <c r="F175" s="77"/>
      <c r="G175" s="77"/>
      <c r="H175" s="77"/>
      <c r="I175" s="261"/>
      <c r="J175" s="262"/>
      <c r="K175" s="262"/>
      <c r="L175" s="262"/>
      <c r="M175" s="77"/>
      <c r="N175" s="77"/>
      <c r="O175" s="38"/>
      <c r="P175" s="77"/>
      <c r="Q175" s="77"/>
      <c r="R175" s="263"/>
      <c r="S175" s="38"/>
      <c r="T175" s="262"/>
      <c r="U175" s="77"/>
      <c r="V175" s="77"/>
      <c r="W175" s="93"/>
      <c r="X175" s="77"/>
      <c r="Y175" s="173"/>
      <c r="Z175" s="173"/>
      <c r="AA175" s="77"/>
      <c r="AB175" s="77"/>
      <c r="AC175" s="77"/>
      <c r="AD175" s="78" t="s">
        <v>583</v>
      </c>
      <c r="AE175" s="78">
        <v>84289</v>
      </c>
      <c r="AF175" s="37"/>
      <c r="AG175" s="37"/>
      <c r="AH175" s="78">
        <v>84309</v>
      </c>
      <c r="AI175" s="37"/>
      <c r="AJ175" s="37"/>
      <c r="AK175" s="78">
        <v>84329</v>
      </c>
      <c r="AL175" s="37"/>
      <c r="AM175" s="37"/>
      <c r="AN175" s="25">
        <v>84349</v>
      </c>
      <c r="AO175" s="37"/>
      <c r="AP175" s="37"/>
      <c r="AQ175" s="78">
        <v>84369</v>
      </c>
      <c r="AR175" s="37"/>
      <c r="AS175" s="37"/>
      <c r="AT175" s="78">
        <v>79139</v>
      </c>
      <c r="AU175" s="37"/>
      <c r="AV175" s="37"/>
      <c r="AW175" s="25">
        <v>116119</v>
      </c>
      <c r="AX175" s="37"/>
      <c r="AY175" s="37"/>
      <c r="AZ175" s="25">
        <v>110429</v>
      </c>
      <c r="BA175" s="37"/>
      <c r="BB175" s="37"/>
      <c r="BC175" s="25"/>
      <c r="BD175" s="37"/>
      <c r="BE175" s="37"/>
      <c r="BF175" s="25"/>
      <c r="BG175" s="37"/>
      <c r="BH175" s="37"/>
      <c r="BI175" s="25"/>
      <c r="BJ175" s="37"/>
      <c r="BK175" s="37"/>
      <c r="BL175" s="25"/>
      <c r="BM175" s="37"/>
      <c r="BN175" s="37"/>
    </row>
    <row r="176" spans="1:66" x14ac:dyDescent="0.2">
      <c r="A176" s="29" t="s">
        <v>24</v>
      </c>
      <c r="B176" s="29" t="s">
        <v>25</v>
      </c>
      <c r="C176" s="29">
        <f>'À renseigner'!$I$13</f>
        <v>0</v>
      </c>
      <c r="D176" s="76"/>
      <c r="E176" s="77"/>
      <c r="F176" s="77"/>
      <c r="G176" s="77"/>
      <c r="H176" s="77"/>
      <c r="I176" s="261"/>
      <c r="J176" s="262"/>
      <c r="K176" s="262"/>
      <c r="L176" s="262"/>
      <c r="M176" s="77"/>
      <c r="N176" s="77"/>
      <c r="O176" s="38"/>
      <c r="P176" s="77"/>
      <c r="Q176" s="77"/>
      <c r="R176" s="263"/>
      <c r="S176" s="38"/>
      <c r="T176" s="262"/>
      <c r="U176" s="77"/>
      <c r="V176" s="77"/>
      <c r="W176" s="93"/>
      <c r="X176" s="77"/>
      <c r="Y176" s="173"/>
      <c r="Z176" s="173"/>
      <c r="AA176" s="77"/>
      <c r="AB176" s="77"/>
      <c r="AC176" s="77"/>
      <c r="AD176" s="78" t="s">
        <v>583</v>
      </c>
      <c r="AE176" s="78">
        <v>84289</v>
      </c>
      <c r="AF176" s="37"/>
      <c r="AG176" s="37"/>
      <c r="AH176" s="78">
        <v>84309</v>
      </c>
      <c r="AI176" s="37"/>
      <c r="AJ176" s="37"/>
      <c r="AK176" s="78">
        <v>84329</v>
      </c>
      <c r="AL176" s="37"/>
      <c r="AM176" s="37"/>
      <c r="AN176" s="25">
        <v>84349</v>
      </c>
      <c r="AO176" s="37"/>
      <c r="AP176" s="37"/>
      <c r="AQ176" s="78">
        <v>84369</v>
      </c>
      <c r="AR176" s="37"/>
      <c r="AS176" s="37"/>
      <c r="AT176" s="78">
        <v>79139</v>
      </c>
      <c r="AU176" s="37"/>
      <c r="AV176" s="37"/>
      <c r="AW176" s="25">
        <v>116119</v>
      </c>
      <c r="AX176" s="37"/>
      <c r="AY176" s="37"/>
      <c r="AZ176" s="25">
        <v>110429</v>
      </c>
      <c r="BA176" s="37"/>
      <c r="BB176" s="37"/>
      <c r="BC176" s="25"/>
      <c r="BD176" s="37"/>
      <c r="BE176" s="37"/>
      <c r="BF176" s="25"/>
      <c r="BG176" s="37"/>
      <c r="BH176" s="37"/>
      <c r="BI176" s="25"/>
      <c r="BJ176" s="37"/>
      <c r="BK176" s="37"/>
      <c r="BL176" s="25"/>
      <c r="BM176" s="37"/>
      <c r="BN176" s="37"/>
    </row>
    <row r="177" spans="1:66" x14ac:dyDescent="0.2">
      <c r="A177" s="29" t="s">
        <v>24</v>
      </c>
      <c r="B177" s="29" t="s">
        <v>25</v>
      </c>
      <c r="C177" s="29">
        <f>'À renseigner'!$I$13</f>
        <v>0</v>
      </c>
      <c r="D177" s="76"/>
      <c r="E177" s="77"/>
      <c r="F177" s="77"/>
      <c r="G177" s="77"/>
      <c r="H177" s="77"/>
      <c r="I177" s="261"/>
      <c r="J177" s="262"/>
      <c r="K177" s="262"/>
      <c r="L177" s="262"/>
      <c r="M177" s="77"/>
      <c r="N177" s="77"/>
      <c r="O177" s="38"/>
      <c r="P177" s="77"/>
      <c r="Q177" s="77"/>
      <c r="R177" s="263"/>
      <c r="S177" s="38"/>
      <c r="T177" s="262"/>
      <c r="U177" s="77"/>
      <c r="V177" s="77"/>
      <c r="W177" s="93"/>
      <c r="X177" s="77"/>
      <c r="Y177" s="173"/>
      <c r="Z177" s="173"/>
      <c r="AA177" s="77"/>
      <c r="AB177" s="77"/>
      <c r="AC177" s="77"/>
      <c r="AD177" s="78" t="s">
        <v>583</v>
      </c>
      <c r="AE177" s="78">
        <v>84289</v>
      </c>
      <c r="AF177" s="37"/>
      <c r="AG177" s="37"/>
      <c r="AH177" s="78">
        <v>84309</v>
      </c>
      <c r="AI177" s="37"/>
      <c r="AJ177" s="37"/>
      <c r="AK177" s="78">
        <v>84329</v>
      </c>
      <c r="AL177" s="37"/>
      <c r="AM177" s="37"/>
      <c r="AN177" s="25">
        <v>84349</v>
      </c>
      <c r="AO177" s="37"/>
      <c r="AP177" s="37"/>
      <c r="AQ177" s="78">
        <v>84369</v>
      </c>
      <c r="AR177" s="37"/>
      <c r="AS177" s="37"/>
      <c r="AT177" s="78">
        <v>79139</v>
      </c>
      <c r="AU177" s="37"/>
      <c r="AV177" s="37"/>
      <c r="AW177" s="25">
        <v>116119</v>
      </c>
      <c r="AX177" s="37"/>
      <c r="AY177" s="37"/>
      <c r="AZ177" s="25">
        <v>110429</v>
      </c>
      <c r="BA177" s="37"/>
      <c r="BB177" s="37"/>
      <c r="BC177" s="25"/>
      <c r="BD177" s="37"/>
      <c r="BE177" s="37"/>
      <c r="BF177" s="25"/>
      <c r="BG177" s="37"/>
      <c r="BH177" s="37"/>
      <c r="BI177" s="25"/>
      <c r="BJ177" s="37"/>
      <c r="BK177" s="37"/>
      <c r="BL177" s="25"/>
      <c r="BM177" s="37"/>
      <c r="BN177" s="37"/>
    </row>
    <row r="178" spans="1:66" x14ac:dyDescent="0.2">
      <c r="A178" s="29" t="s">
        <v>24</v>
      </c>
      <c r="B178" s="29" t="s">
        <v>25</v>
      </c>
      <c r="C178" s="29">
        <f>'À renseigner'!$I$13</f>
        <v>0</v>
      </c>
      <c r="D178" s="76"/>
      <c r="E178" s="77"/>
      <c r="F178" s="77"/>
      <c r="G178" s="77"/>
      <c r="H178" s="77"/>
      <c r="I178" s="261"/>
      <c r="J178" s="262"/>
      <c r="K178" s="262"/>
      <c r="L178" s="262"/>
      <c r="M178" s="77"/>
      <c r="N178" s="77"/>
      <c r="O178" s="38"/>
      <c r="P178" s="77"/>
      <c r="Q178" s="77"/>
      <c r="R178" s="263"/>
      <c r="S178" s="38"/>
      <c r="T178" s="262"/>
      <c r="U178" s="77"/>
      <c r="V178" s="77"/>
      <c r="W178" s="93"/>
      <c r="X178" s="77"/>
      <c r="Y178" s="173"/>
      <c r="Z178" s="173"/>
      <c r="AA178" s="77"/>
      <c r="AB178" s="77"/>
      <c r="AC178" s="77"/>
      <c r="AD178" s="78" t="s">
        <v>583</v>
      </c>
      <c r="AE178" s="78">
        <v>84289</v>
      </c>
      <c r="AF178" s="37"/>
      <c r="AG178" s="37"/>
      <c r="AH178" s="78">
        <v>84309</v>
      </c>
      <c r="AI178" s="37"/>
      <c r="AJ178" s="37"/>
      <c r="AK178" s="78">
        <v>84329</v>
      </c>
      <c r="AL178" s="37"/>
      <c r="AM178" s="37"/>
      <c r="AN178" s="25">
        <v>84349</v>
      </c>
      <c r="AO178" s="37"/>
      <c r="AP178" s="37"/>
      <c r="AQ178" s="78">
        <v>84369</v>
      </c>
      <c r="AR178" s="37"/>
      <c r="AS178" s="37"/>
      <c r="AT178" s="78">
        <v>79139</v>
      </c>
      <c r="AU178" s="37"/>
      <c r="AV178" s="37"/>
      <c r="AW178" s="25">
        <v>116119</v>
      </c>
      <c r="AX178" s="37"/>
      <c r="AY178" s="37"/>
      <c r="AZ178" s="25">
        <v>110429</v>
      </c>
      <c r="BA178" s="37"/>
      <c r="BB178" s="37"/>
      <c r="BC178" s="25"/>
      <c r="BD178" s="37"/>
      <c r="BE178" s="37"/>
      <c r="BF178" s="25"/>
      <c r="BG178" s="37"/>
      <c r="BH178" s="37"/>
      <c r="BI178" s="25"/>
      <c r="BJ178" s="37"/>
      <c r="BK178" s="37"/>
      <c r="BL178" s="25"/>
      <c r="BM178" s="37"/>
      <c r="BN178" s="37"/>
    </row>
    <row r="179" spans="1:66" x14ac:dyDescent="0.2">
      <c r="A179" s="29" t="s">
        <v>24</v>
      </c>
      <c r="B179" s="29" t="s">
        <v>25</v>
      </c>
      <c r="C179" s="29">
        <f>'À renseigner'!$I$13</f>
        <v>0</v>
      </c>
      <c r="D179" s="76"/>
      <c r="E179" s="77"/>
      <c r="F179" s="77"/>
      <c r="G179" s="77"/>
      <c r="H179" s="77"/>
      <c r="I179" s="261"/>
      <c r="J179" s="262"/>
      <c r="K179" s="262"/>
      <c r="L179" s="262"/>
      <c r="M179" s="77"/>
      <c r="N179" s="77"/>
      <c r="O179" s="38"/>
      <c r="P179" s="77"/>
      <c r="Q179" s="77"/>
      <c r="R179" s="263"/>
      <c r="S179" s="38"/>
      <c r="T179" s="262"/>
      <c r="U179" s="77"/>
      <c r="V179" s="77"/>
      <c r="W179" s="93"/>
      <c r="X179" s="77"/>
      <c r="Y179" s="173"/>
      <c r="Z179" s="173"/>
      <c r="AA179" s="77"/>
      <c r="AB179" s="77"/>
      <c r="AC179" s="77"/>
      <c r="AD179" s="78" t="s">
        <v>583</v>
      </c>
      <c r="AE179" s="78">
        <v>84289</v>
      </c>
      <c r="AF179" s="37"/>
      <c r="AG179" s="37"/>
      <c r="AH179" s="78">
        <v>84309</v>
      </c>
      <c r="AI179" s="37"/>
      <c r="AJ179" s="37"/>
      <c r="AK179" s="78">
        <v>84329</v>
      </c>
      <c r="AL179" s="37"/>
      <c r="AM179" s="37"/>
      <c r="AN179" s="25">
        <v>84349</v>
      </c>
      <c r="AO179" s="37"/>
      <c r="AP179" s="37"/>
      <c r="AQ179" s="78">
        <v>84369</v>
      </c>
      <c r="AR179" s="37"/>
      <c r="AS179" s="37"/>
      <c r="AT179" s="78">
        <v>79139</v>
      </c>
      <c r="AU179" s="37"/>
      <c r="AV179" s="37"/>
      <c r="AW179" s="25">
        <v>116119</v>
      </c>
      <c r="AX179" s="37"/>
      <c r="AY179" s="37"/>
      <c r="AZ179" s="25">
        <v>110429</v>
      </c>
      <c r="BA179" s="37"/>
      <c r="BB179" s="37"/>
      <c r="BC179" s="25"/>
      <c r="BD179" s="37"/>
      <c r="BE179" s="37"/>
      <c r="BF179" s="25"/>
      <c r="BG179" s="37"/>
      <c r="BH179" s="37"/>
      <c r="BI179" s="25"/>
      <c r="BJ179" s="37"/>
      <c r="BK179" s="37"/>
      <c r="BL179" s="25"/>
      <c r="BM179" s="37"/>
      <c r="BN179" s="37"/>
    </row>
    <row r="180" spans="1:66" x14ac:dyDescent="0.2">
      <c r="A180" s="29" t="s">
        <v>24</v>
      </c>
      <c r="B180" s="29" t="s">
        <v>25</v>
      </c>
      <c r="C180" s="29">
        <f>'À renseigner'!$I$13</f>
        <v>0</v>
      </c>
      <c r="D180" s="76"/>
      <c r="E180" s="77"/>
      <c r="F180" s="77"/>
      <c r="G180" s="77"/>
      <c r="H180" s="77"/>
      <c r="I180" s="261"/>
      <c r="J180" s="262"/>
      <c r="K180" s="262"/>
      <c r="L180" s="262"/>
      <c r="M180" s="77"/>
      <c r="N180" s="77"/>
      <c r="O180" s="38"/>
      <c r="P180" s="77"/>
      <c r="Q180" s="77"/>
      <c r="R180" s="263"/>
      <c r="S180" s="38"/>
      <c r="T180" s="262"/>
      <c r="U180" s="77"/>
      <c r="V180" s="77"/>
      <c r="W180" s="93"/>
      <c r="X180" s="77"/>
      <c r="Y180" s="173"/>
      <c r="Z180" s="173"/>
      <c r="AA180" s="77"/>
      <c r="AB180" s="77"/>
      <c r="AC180" s="77"/>
      <c r="AD180" s="78" t="s">
        <v>583</v>
      </c>
      <c r="AE180" s="78">
        <v>84289</v>
      </c>
      <c r="AF180" s="37"/>
      <c r="AG180" s="37"/>
      <c r="AH180" s="78">
        <v>84309</v>
      </c>
      <c r="AI180" s="37"/>
      <c r="AJ180" s="37"/>
      <c r="AK180" s="78">
        <v>84329</v>
      </c>
      <c r="AL180" s="37"/>
      <c r="AM180" s="37"/>
      <c r="AN180" s="25">
        <v>84349</v>
      </c>
      <c r="AO180" s="37"/>
      <c r="AP180" s="37"/>
      <c r="AQ180" s="78">
        <v>84369</v>
      </c>
      <c r="AR180" s="37"/>
      <c r="AS180" s="37"/>
      <c r="AT180" s="78">
        <v>79139</v>
      </c>
      <c r="AU180" s="37"/>
      <c r="AV180" s="37"/>
      <c r="AW180" s="25">
        <v>116119</v>
      </c>
      <c r="AX180" s="37"/>
      <c r="AY180" s="37"/>
      <c r="AZ180" s="25">
        <v>110429</v>
      </c>
      <c r="BA180" s="37"/>
      <c r="BB180" s="37"/>
      <c r="BC180" s="25"/>
      <c r="BD180" s="37"/>
      <c r="BE180" s="37"/>
      <c r="BF180" s="25"/>
      <c r="BG180" s="37"/>
      <c r="BH180" s="37"/>
      <c r="BI180" s="25"/>
      <c r="BJ180" s="37"/>
      <c r="BK180" s="37"/>
      <c r="BL180" s="25"/>
      <c r="BM180" s="37"/>
      <c r="BN180" s="37"/>
    </row>
    <row r="181" spans="1:66" x14ac:dyDescent="0.2">
      <c r="A181" s="29" t="s">
        <v>24</v>
      </c>
      <c r="B181" s="29" t="s">
        <v>25</v>
      </c>
      <c r="C181" s="29">
        <f>'À renseigner'!$I$13</f>
        <v>0</v>
      </c>
      <c r="D181" s="76"/>
      <c r="E181" s="77"/>
      <c r="F181" s="77"/>
      <c r="G181" s="77"/>
      <c r="H181" s="77"/>
      <c r="I181" s="261"/>
      <c r="J181" s="262"/>
      <c r="K181" s="262"/>
      <c r="L181" s="262"/>
      <c r="M181" s="77"/>
      <c r="N181" s="77"/>
      <c r="O181" s="38"/>
      <c r="P181" s="77"/>
      <c r="Q181" s="77"/>
      <c r="R181" s="263"/>
      <c r="S181" s="38"/>
      <c r="T181" s="262"/>
      <c r="U181" s="77"/>
      <c r="V181" s="77"/>
      <c r="W181" s="93"/>
      <c r="X181" s="77"/>
      <c r="Y181" s="173"/>
      <c r="Z181" s="173"/>
      <c r="AA181" s="77"/>
      <c r="AB181" s="77"/>
      <c r="AC181" s="77"/>
      <c r="AD181" s="78" t="s">
        <v>583</v>
      </c>
      <c r="AE181" s="78">
        <v>84289</v>
      </c>
      <c r="AF181" s="37"/>
      <c r="AG181" s="37"/>
      <c r="AH181" s="78">
        <v>84309</v>
      </c>
      <c r="AI181" s="37"/>
      <c r="AJ181" s="37"/>
      <c r="AK181" s="78">
        <v>84329</v>
      </c>
      <c r="AL181" s="37"/>
      <c r="AM181" s="37"/>
      <c r="AN181" s="25">
        <v>84349</v>
      </c>
      <c r="AO181" s="37"/>
      <c r="AP181" s="37"/>
      <c r="AQ181" s="78">
        <v>84369</v>
      </c>
      <c r="AR181" s="37"/>
      <c r="AS181" s="37"/>
      <c r="AT181" s="78">
        <v>79139</v>
      </c>
      <c r="AU181" s="37"/>
      <c r="AV181" s="37"/>
      <c r="AW181" s="25">
        <v>116119</v>
      </c>
      <c r="AX181" s="37"/>
      <c r="AY181" s="37"/>
      <c r="AZ181" s="25">
        <v>110429</v>
      </c>
      <c r="BA181" s="37"/>
      <c r="BB181" s="37"/>
      <c r="BC181" s="25"/>
      <c r="BD181" s="37"/>
      <c r="BE181" s="37"/>
      <c r="BF181" s="25"/>
      <c r="BG181" s="37"/>
      <c r="BH181" s="37"/>
      <c r="BI181" s="25"/>
      <c r="BJ181" s="37"/>
      <c r="BK181" s="37"/>
      <c r="BL181" s="25"/>
      <c r="BM181" s="37"/>
      <c r="BN181" s="37"/>
    </row>
    <row r="182" spans="1:66" x14ac:dyDescent="0.2">
      <c r="A182" s="29" t="s">
        <v>24</v>
      </c>
      <c r="B182" s="29" t="s">
        <v>25</v>
      </c>
      <c r="C182" s="29">
        <f>'À renseigner'!$I$13</f>
        <v>0</v>
      </c>
      <c r="D182" s="76"/>
      <c r="E182" s="77"/>
      <c r="F182" s="77"/>
      <c r="G182" s="77"/>
      <c r="H182" s="77"/>
      <c r="I182" s="261"/>
      <c r="J182" s="262"/>
      <c r="K182" s="262"/>
      <c r="L182" s="262"/>
      <c r="M182" s="77"/>
      <c r="N182" s="77"/>
      <c r="O182" s="38"/>
      <c r="P182" s="77"/>
      <c r="Q182" s="77"/>
      <c r="R182" s="263"/>
      <c r="S182" s="38"/>
      <c r="T182" s="262"/>
      <c r="U182" s="77"/>
      <c r="V182" s="77"/>
      <c r="W182" s="93"/>
      <c r="X182" s="77"/>
      <c r="Y182" s="173"/>
      <c r="Z182" s="173"/>
      <c r="AA182" s="77"/>
      <c r="AB182" s="77"/>
      <c r="AC182" s="77"/>
      <c r="AD182" s="78" t="s">
        <v>583</v>
      </c>
      <c r="AE182" s="78">
        <v>84289</v>
      </c>
      <c r="AF182" s="37"/>
      <c r="AG182" s="37"/>
      <c r="AH182" s="78">
        <v>84309</v>
      </c>
      <c r="AI182" s="37"/>
      <c r="AJ182" s="37"/>
      <c r="AK182" s="78">
        <v>84329</v>
      </c>
      <c r="AL182" s="37"/>
      <c r="AM182" s="37"/>
      <c r="AN182" s="25">
        <v>84349</v>
      </c>
      <c r="AO182" s="37"/>
      <c r="AP182" s="37"/>
      <c r="AQ182" s="78">
        <v>84369</v>
      </c>
      <c r="AR182" s="37"/>
      <c r="AS182" s="37"/>
      <c r="AT182" s="78">
        <v>79139</v>
      </c>
      <c r="AU182" s="37"/>
      <c r="AV182" s="37"/>
      <c r="AW182" s="25">
        <v>116119</v>
      </c>
      <c r="AX182" s="37"/>
      <c r="AY182" s="37"/>
      <c r="AZ182" s="25">
        <v>110429</v>
      </c>
      <c r="BA182" s="37"/>
      <c r="BB182" s="37"/>
      <c r="BC182" s="25"/>
      <c r="BD182" s="37"/>
      <c r="BE182" s="37"/>
      <c r="BF182" s="25"/>
      <c r="BG182" s="37"/>
      <c r="BH182" s="37"/>
      <c r="BI182" s="25"/>
      <c r="BJ182" s="37"/>
      <c r="BK182" s="37"/>
      <c r="BL182" s="25"/>
      <c r="BM182" s="37"/>
      <c r="BN182" s="37"/>
    </row>
    <row r="183" spans="1:66" x14ac:dyDescent="0.2">
      <c r="A183" s="29" t="s">
        <v>24</v>
      </c>
      <c r="B183" s="29" t="s">
        <v>25</v>
      </c>
      <c r="C183" s="29">
        <f>'À renseigner'!$I$13</f>
        <v>0</v>
      </c>
      <c r="D183" s="76"/>
      <c r="E183" s="77"/>
      <c r="F183" s="77"/>
      <c r="G183" s="77"/>
      <c r="H183" s="77"/>
      <c r="I183" s="261"/>
      <c r="J183" s="262"/>
      <c r="K183" s="262"/>
      <c r="L183" s="262"/>
      <c r="M183" s="77"/>
      <c r="N183" s="77"/>
      <c r="O183" s="38"/>
      <c r="P183" s="77"/>
      <c r="Q183" s="77"/>
      <c r="R183" s="263"/>
      <c r="S183" s="38"/>
      <c r="T183" s="262"/>
      <c r="U183" s="77"/>
      <c r="V183" s="77"/>
      <c r="W183" s="93"/>
      <c r="X183" s="77"/>
      <c r="Y183" s="173"/>
      <c r="Z183" s="173"/>
      <c r="AA183" s="77"/>
      <c r="AB183" s="77"/>
      <c r="AC183" s="77"/>
      <c r="AD183" s="78" t="s">
        <v>583</v>
      </c>
      <c r="AE183" s="78">
        <v>84289</v>
      </c>
      <c r="AF183" s="37"/>
      <c r="AG183" s="37"/>
      <c r="AH183" s="78">
        <v>84309</v>
      </c>
      <c r="AI183" s="37"/>
      <c r="AJ183" s="37"/>
      <c r="AK183" s="78">
        <v>84329</v>
      </c>
      <c r="AL183" s="37"/>
      <c r="AM183" s="37"/>
      <c r="AN183" s="25">
        <v>84349</v>
      </c>
      <c r="AO183" s="37"/>
      <c r="AP183" s="37"/>
      <c r="AQ183" s="78">
        <v>84369</v>
      </c>
      <c r="AR183" s="37"/>
      <c r="AS183" s="37"/>
      <c r="AT183" s="78">
        <v>79139</v>
      </c>
      <c r="AU183" s="37"/>
      <c r="AV183" s="37"/>
      <c r="AW183" s="25">
        <v>116119</v>
      </c>
      <c r="AX183" s="37"/>
      <c r="AY183" s="37"/>
      <c r="AZ183" s="25">
        <v>110429</v>
      </c>
      <c r="BA183" s="37"/>
      <c r="BB183" s="37"/>
      <c r="BC183" s="25"/>
      <c r="BD183" s="37"/>
      <c r="BE183" s="37"/>
      <c r="BF183" s="25"/>
      <c r="BG183" s="37"/>
      <c r="BH183" s="37"/>
      <c r="BI183" s="25"/>
      <c r="BJ183" s="37"/>
      <c r="BK183" s="37"/>
      <c r="BL183" s="25"/>
      <c r="BM183" s="37"/>
      <c r="BN183" s="37"/>
    </row>
    <row r="184" spans="1:66" x14ac:dyDescent="0.2">
      <c r="A184" s="29" t="s">
        <v>24</v>
      </c>
      <c r="B184" s="29" t="s">
        <v>25</v>
      </c>
      <c r="C184" s="29">
        <f>'À renseigner'!$I$13</f>
        <v>0</v>
      </c>
      <c r="D184" s="76"/>
      <c r="E184" s="77"/>
      <c r="F184" s="77"/>
      <c r="G184" s="77"/>
      <c r="H184" s="77"/>
      <c r="I184" s="261"/>
      <c r="J184" s="262"/>
      <c r="K184" s="262"/>
      <c r="L184" s="262"/>
      <c r="M184" s="77"/>
      <c r="N184" s="77"/>
      <c r="O184" s="38"/>
      <c r="P184" s="77"/>
      <c r="Q184" s="77"/>
      <c r="R184" s="263"/>
      <c r="S184" s="38"/>
      <c r="T184" s="262"/>
      <c r="U184" s="77"/>
      <c r="V184" s="77"/>
      <c r="W184" s="93"/>
      <c r="X184" s="77"/>
      <c r="Y184" s="173"/>
      <c r="Z184" s="173"/>
      <c r="AA184" s="77"/>
      <c r="AB184" s="77"/>
      <c r="AC184" s="77"/>
      <c r="AD184" s="78" t="s">
        <v>583</v>
      </c>
      <c r="AE184" s="78">
        <v>84289</v>
      </c>
      <c r="AF184" s="37"/>
      <c r="AG184" s="37"/>
      <c r="AH184" s="78">
        <v>84309</v>
      </c>
      <c r="AI184" s="37"/>
      <c r="AJ184" s="37"/>
      <c r="AK184" s="78">
        <v>84329</v>
      </c>
      <c r="AL184" s="37"/>
      <c r="AM184" s="37"/>
      <c r="AN184" s="25">
        <v>84349</v>
      </c>
      <c r="AO184" s="37"/>
      <c r="AP184" s="37"/>
      <c r="AQ184" s="78">
        <v>84369</v>
      </c>
      <c r="AR184" s="37"/>
      <c r="AS184" s="37"/>
      <c r="AT184" s="78">
        <v>79139</v>
      </c>
      <c r="AU184" s="37"/>
      <c r="AV184" s="37"/>
      <c r="AW184" s="25">
        <v>116119</v>
      </c>
      <c r="AX184" s="37"/>
      <c r="AY184" s="37"/>
      <c r="AZ184" s="25">
        <v>110429</v>
      </c>
      <c r="BA184" s="37"/>
      <c r="BB184" s="37"/>
      <c r="BC184" s="25"/>
      <c r="BD184" s="37"/>
      <c r="BE184" s="37"/>
      <c r="BF184" s="25"/>
      <c r="BG184" s="37"/>
      <c r="BH184" s="37"/>
      <c r="BI184" s="25"/>
      <c r="BJ184" s="37"/>
      <c r="BK184" s="37"/>
      <c r="BL184" s="25"/>
      <c r="BM184" s="37"/>
      <c r="BN184" s="37"/>
    </row>
    <row r="185" spans="1:66" x14ac:dyDescent="0.2">
      <c r="A185" s="29" t="s">
        <v>24</v>
      </c>
      <c r="B185" s="29" t="s">
        <v>25</v>
      </c>
      <c r="C185" s="29">
        <f>'À renseigner'!$I$13</f>
        <v>0</v>
      </c>
      <c r="D185" s="76"/>
      <c r="E185" s="77"/>
      <c r="F185" s="77"/>
      <c r="G185" s="77"/>
      <c r="H185" s="77"/>
      <c r="I185" s="261"/>
      <c r="J185" s="262"/>
      <c r="K185" s="262"/>
      <c r="L185" s="262"/>
      <c r="M185" s="77"/>
      <c r="N185" s="77"/>
      <c r="O185" s="38"/>
      <c r="P185" s="77"/>
      <c r="Q185" s="77"/>
      <c r="R185" s="263"/>
      <c r="S185" s="38"/>
      <c r="T185" s="262"/>
      <c r="U185" s="77"/>
      <c r="V185" s="77"/>
      <c r="W185" s="93"/>
      <c r="X185" s="77"/>
      <c r="Y185" s="173"/>
      <c r="Z185" s="173"/>
      <c r="AA185" s="77"/>
      <c r="AB185" s="77"/>
      <c r="AC185" s="77"/>
      <c r="AD185" s="78" t="s">
        <v>583</v>
      </c>
      <c r="AE185" s="78">
        <v>84289</v>
      </c>
      <c r="AF185" s="37"/>
      <c r="AG185" s="37"/>
      <c r="AH185" s="78">
        <v>84309</v>
      </c>
      <c r="AI185" s="37"/>
      <c r="AJ185" s="37"/>
      <c r="AK185" s="78">
        <v>84329</v>
      </c>
      <c r="AL185" s="37"/>
      <c r="AM185" s="37"/>
      <c r="AN185" s="25">
        <v>84349</v>
      </c>
      <c r="AO185" s="37"/>
      <c r="AP185" s="37"/>
      <c r="AQ185" s="78">
        <v>84369</v>
      </c>
      <c r="AR185" s="37"/>
      <c r="AS185" s="37"/>
      <c r="AT185" s="78">
        <v>79139</v>
      </c>
      <c r="AU185" s="37"/>
      <c r="AV185" s="37"/>
      <c r="AW185" s="25">
        <v>116119</v>
      </c>
      <c r="AX185" s="37"/>
      <c r="AY185" s="37"/>
      <c r="AZ185" s="25">
        <v>110429</v>
      </c>
      <c r="BA185" s="37"/>
      <c r="BB185" s="37"/>
      <c r="BC185" s="25"/>
      <c r="BD185" s="37"/>
      <c r="BE185" s="37"/>
      <c r="BF185" s="25"/>
      <c r="BG185" s="37"/>
      <c r="BH185" s="37"/>
      <c r="BI185" s="25"/>
      <c r="BJ185" s="37"/>
      <c r="BK185" s="37"/>
      <c r="BL185" s="25"/>
      <c r="BM185" s="37"/>
      <c r="BN185" s="37"/>
    </row>
    <row r="186" spans="1:66" x14ac:dyDescent="0.2">
      <c r="A186" s="29" t="s">
        <v>24</v>
      </c>
      <c r="B186" s="29" t="s">
        <v>25</v>
      </c>
      <c r="C186" s="29">
        <f>'À renseigner'!$I$13</f>
        <v>0</v>
      </c>
      <c r="D186" s="76"/>
      <c r="E186" s="77"/>
      <c r="F186" s="77"/>
      <c r="G186" s="77"/>
      <c r="H186" s="77"/>
      <c r="I186" s="261"/>
      <c r="J186" s="262"/>
      <c r="K186" s="262"/>
      <c r="L186" s="262"/>
      <c r="M186" s="77"/>
      <c r="N186" s="77"/>
      <c r="O186" s="38"/>
      <c r="P186" s="77"/>
      <c r="Q186" s="77"/>
      <c r="R186" s="263"/>
      <c r="S186" s="38"/>
      <c r="T186" s="262"/>
      <c r="U186" s="77"/>
      <c r="V186" s="77"/>
      <c r="W186" s="93"/>
      <c r="X186" s="77"/>
      <c r="Y186" s="173"/>
      <c r="Z186" s="173"/>
      <c r="AA186" s="77"/>
      <c r="AB186" s="77"/>
      <c r="AC186" s="77"/>
      <c r="AD186" s="78" t="s">
        <v>583</v>
      </c>
      <c r="AE186" s="78">
        <v>84289</v>
      </c>
      <c r="AF186" s="37"/>
      <c r="AG186" s="37"/>
      <c r="AH186" s="78">
        <v>84309</v>
      </c>
      <c r="AI186" s="37"/>
      <c r="AJ186" s="37"/>
      <c r="AK186" s="78">
        <v>84329</v>
      </c>
      <c r="AL186" s="37"/>
      <c r="AM186" s="37"/>
      <c r="AN186" s="25">
        <v>84349</v>
      </c>
      <c r="AO186" s="37"/>
      <c r="AP186" s="37"/>
      <c r="AQ186" s="78">
        <v>84369</v>
      </c>
      <c r="AR186" s="37"/>
      <c r="AS186" s="37"/>
      <c r="AT186" s="78">
        <v>79139</v>
      </c>
      <c r="AU186" s="37"/>
      <c r="AV186" s="37"/>
      <c r="AW186" s="25">
        <v>116119</v>
      </c>
      <c r="AX186" s="37"/>
      <c r="AY186" s="37"/>
      <c r="AZ186" s="25">
        <v>110429</v>
      </c>
      <c r="BA186" s="37"/>
      <c r="BB186" s="37"/>
      <c r="BC186" s="25"/>
      <c r="BD186" s="37"/>
      <c r="BE186" s="37"/>
      <c r="BF186" s="25"/>
      <c r="BG186" s="37"/>
      <c r="BH186" s="37"/>
      <c r="BI186" s="25"/>
      <c r="BJ186" s="37"/>
      <c r="BK186" s="37"/>
      <c r="BL186" s="25"/>
      <c r="BM186" s="37"/>
      <c r="BN186" s="37"/>
    </row>
    <row r="187" spans="1:66" x14ac:dyDescent="0.2">
      <c r="A187" s="29" t="s">
        <v>24</v>
      </c>
      <c r="B187" s="29" t="s">
        <v>25</v>
      </c>
      <c r="C187" s="29">
        <f>'À renseigner'!$I$13</f>
        <v>0</v>
      </c>
      <c r="D187" s="76"/>
      <c r="E187" s="77"/>
      <c r="F187" s="77"/>
      <c r="G187" s="77"/>
      <c r="H187" s="77"/>
      <c r="I187" s="261"/>
      <c r="J187" s="262"/>
      <c r="K187" s="262"/>
      <c r="L187" s="262"/>
      <c r="M187" s="77"/>
      <c r="N187" s="77"/>
      <c r="O187" s="38"/>
      <c r="P187" s="77"/>
      <c r="Q187" s="77"/>
      <c r="R187" s="263"/>
      <c r="S187" s="38"/>
      <c r="T187" s="262"/>
      <c r="U187" s="77"/>
      <c r="V187" s="77"/>
      <c r="W187" s="93"/>
      <c r="X187" s="77"/>
      <c r="Y187" s="173"/>
      <c r="Z187" s="173"/>
      <c r="AA187" s="77"/>
      <c r="AB187" s="77"/>
      <c r="AC187" s="77"/>
      <c r="AD187" s="78" t="s">
        <v>583</v>
      </c>
      <c r="AE187" s="78">
        <v>84289</v>
      </c>
      <c r="AF187" s="37"/>
      <c r="AG187" s="37"/>
      <c r="AH187" s="78">
        <v>84309</v>
      </c>
      <c r="AI187" s="37"/>
      <c r="AJ187" s="37"/>
      <c r="AK187" s="78">
        <v>84329</v>
      </c>
      <c r="AL187" s="37"/>
      <c r="AM187" s="37"/>
      <c r="AN187" s="25">
        <v>84349</v>
      </c>
      <c r="AO187" s="37"/>
      <c r="AP187" s="37"/>
      <c r="AQ187" s="78">
        <v>84369</v>
      </c>
      <c r="AR187" s="37"/>
      <c r="AS187" s="37"/>
      <c r="AT187" s="78">
        <v>79139</v>
      </c>
      <c r="AU187" s="37"/>
      <c r="AV187" s="37"/>
      <c r="AW187" s="25">
        <v>116119</v>
      </c>
      <c r="AX187" s="37"/>
      <c r="AY187" s="37"/>
      <c r="AZ187" s="25">
        <v>110429</v>
      </c>
      <c r="BA187" s="37"/>
      <c r="BB187" s="37"/>
      <c r="BC187" s="25"/>
      <c r="BD187" s="37"/>
      <c r="BE187" s="37"/>
      <c r="BF187" s="25"/>
      <c r="BG187" s="37"/>
      <c r="BH187" s="37"/>
      <c r="BI187" s="25"/>
      <c r="BJ187" s="37"/>
      <c r="BK187" s="37"/>
      <c r="BL187" s="25"/>
      <c r="BM187" s="37"/>
      <c r="BN187" s="37"/>
    </row>
    <row r="188" spans="1:66" x14ac:dyDescent="0.2">
      <c r="A188" s="29" t="s">
        <v>24</v>
      </c>
      <c r="B188" s="29" t="s">
        <v>25</v>
      </c>
      <c r="C188" s="29">
        <f>'À renseigner'!$I$13</f>
        <v>0</v>
      </c>
      <c r="D188" s="76"/>
      <c r="E188" s="77"/>
      <c r="F188" s="77"/>
      <c r="G188" s="77"/>
      <c r="H188" s="77"/>
      <c r="I188" s="261"/>
      <c r="J188" s="262"/>
      <c r="K188" s="262"/>
      <c r="L188" s="262"/>
      <c r="M188" s="77"/>
      <c r="N188" s="77"/>
      <c r="O188" s="38"/>
      <c r="P188" s="77"/>
      <c r="Q188" s="77"/>
      <c r="R188" s="263"/>
      <c r="S188" s="38"/>
      <c r="T188" s="262"/>
      <c r="U188" s="77"/>
      <c r="V188" s="77"/>
      <c r="W188" s="93"/>
      <c r="X188" s="77"/>
      <c r="Y188" s="173"/>
      <c r="Z188" s="173"/>
      <c r="AA188" s="77"/>
      <c r="AB188" s="77"/>
      <c r="AC188" s="77"/>
      <c r="AD188" s="78" t="s">
        <v>583</v>
      </c>
      <c r="AE188" s="78">
        <v>84289</v>
      </c>
      <c r="AF188" s="37"/>
      <c r="AG188" s="37"/>
      <c r="AH188" s="78">
        <v>84309</v>
      </c>
      <c r="AI188" s="37"/>
      <c r="AJ188" s="37"/>
      <c r="AK188" s="78">
        <v>84329</v>
      </c>
      <c r="AL188" s="37"/>
      <c r="AM188" s="37"/>
      <c r="AN188" s="25">
        <v>84349</v>
      </c>
      <c r="AO188" s="37"/>
      <c r="AP188" s="37"/>
      <c r="AQ188" s="78">
        <v>84369</v>
      </c>
      <c r="AR188" s="37"/>
      <c r="AS188" s="37"/>
      <c r="AT188" s="78">
        <v>79139</v>
      </c>
      <c r="AU188" s="37"/>
      <c r="AV188" s="37"/>
      <c r="AW188" s="25">
        <v>116119</v>
      </c>
      <c r="AX188" s="37"/>
      <c r="AY188" s="37"/>
      <c r="AZ188" s="25">
        <v>110429</v>
      </c>
      <c r="BA188" s="37"/>
      <c r="BB188" s="37"/>
      <c r="BC188" s="25"/>
      <c r="BD188" s="37"/>
      <c r="BE188" s="37"/>
      <c r="BF188" s="25"/>
      <c r="BG188" s="37"/>
      <c r="BH188" s="37"/>
      <c r="BI188" s="25"/>
      <c r="BJ188" s="37"/>
      <c r="BK188" s="37"/>
      <c r="BL188" s="25"/>
      <c r="BM188" s="37"/>
      <c r="BN188" s="37"/>
    </row>
    <row r="189" spans="1:66" x14ac:dyDescent="0.2">
      <c r="A189" s="29" t="s">
        <v>24</v>
      </c>
      <c r="B189" s="29" t="s">
        <v>25</v>
      </c>
      <c r="C189" s="29">
        <f>'À renseigner'!$I$13</f>
        <v>0</v>
      </c>
      <c r="D189" s="76"/>
      <c r="E189" s="77"/>
      <c r="F189" s="77"/>
      <c r="G189" s="77"/>
      <c r="H189" s="77"/>
      <c r="I189" s="261"/>
      <c r="J189" s="262"/>
      <c r="K189" s="262"/>
      <c r="L189" s="262"/>
      <c r="M189" s="77"/>
      <c r="N189" s="77"/>
      <c r="O189" s="38"/>
      <c r="P189" s="77"/>
      <c r="Q189" s="77"/>
      <c r="R189" s="263"/>
      <c r="S189" s="38"/>
      <c r="T189" s="262"/>
      <c r="U189" s="77"/>
      <c r="V189" s="77"/>
      <c r="W189" s="93"/>
      <c r="X189" s="77"/>
      <c r="Y189" s="173"/>
      <c r="Z189" s="173"/>
      <c r="AA189" s="77"/>
      <c r="AB189" s="77"/>
      <c r="AC189" s="77"/>
      <c r="AD189" s="78" t="s">
        <v>583</v>
      </c>
      <c r="AE189" s="78">
        <v>84289</v>
      </c>
      <c r="AF189" s="37"/>
      <c r="AG189" s="37"/>
      <c r="AH189" s="78">
        <v>84309</v>
      </c>
      <c r="AI189" s="37"/>
      <c r="AJ189" s="37"/>
      <c r="AK189" s="78">
        <v>84329</v>
      </c>
      <c r="AL189" s="37"/>
      <c r="AM189" s="37"/>
      <c r="AN189" s="25">
        <v>84349</v>
      </c>
      <c r="AO189" s="37"/>
      <c r="AP189" s="37"/>
      <c r="AQ189" s="78">
        <v>84369</v>
      </c>
      <c r="AR189" s="37"/>
      <c r="AS189" s="37"/>
      <c r="AT189" s="78">
        <v>79139</v>
      </c>
      <c r="AU189" s="37"/>
      <c r="AV189" s="37"/>
      <c r="AW189" s="25">
        <v>116119</v>
      </c>
      <c r="AX189" s="37"/>
      <c r="AY189" s="37"/>
      <c r="AZ189" s="25">
        <v>110429</v>
      </c>
      <c r="BA189" s="37"/>
      <c r="BB189" s="37"/>
      <c r="BC189" s="25"/>
      <c r="BD189" s="37"/>
      <c r="BE189" s="37"/>
      <c r="BF189" s="25"/>
      <c r="BG189" s="37"/>
      <c r="BH189" s="37"/>
      <c r="BI189" s="25"/>
      <c r="BJ189" s="37"/>
      <c r="BK189" s="37"/>
      <c r="BL189" s="25"/>
      <c r="BM189" s="37"/>
      <c r="BN189" s="37"/>
    </row>
    <row r="190" spans="1:66" x14ac:dyDescent="0.2">
      <c r="A190" s="29" t="s">
        <v>24</v>
      </c>
      <c r="B190" s="29" t="s">
        <v>25</v>
      </c>
      <c r="C190" s="29">
        <f>'À renseigner'!$I$13</f>
        <v>0</v>
      </c>
      <c r="D190" s="76"/>
      <c r="E190" s="77"/>
      <c r="F190" s="77"/>
      <c r="G190" s="77"/>
      <c r="H190" s="77"/>
      <c r="I190" s="261"/>
      <c r="J190" s="262"/>
      <c r="K190" s="262"/>
      <c r="L190" s="262"/>
      <c r="M190" s="77"/>
      <c r="N190" s="77"/>
      <c r="O190" s="38"/>
      <c r="P190" s="77"/>
      <c r="Q190" s="77"/>
      <c r="R190" s="263"/>
      <c r="S190" s="38"/>
      <c r="T190" s="262"/>
      <c r="U190" s="77"/>
      <c r="V190" s="77"/>
      <c r="W190" s="93"/>
      <c r="X190" s="77"/>
      <c r="Y190" s="173"/>
      <c r="Z190" s="173"/>
      <c r="AA190" s="77"/>
      <c r="AB190" s="77"/>
      <c r="AC190" s="77"/>
      <c r="AD190" s="78" t="s">
        <v>583</v>
      </c>
      <c r="AE190" s="78">
        <v>84289</v>
      </c>
      <c r="AF190" s="37"/>
      <c r="AG190" s="37"/>
      <c r="AH190" s="78">
        <v>84309</v>
      </c>
      <c r="AI190" s="37"/>
      <c r="AJ190" s="37"/>
      <c r="AK190" s="78">
        <v>84329</v>
      </c>
      <c r="AL190" s="37"/>
      <c r="AM190" s="37"/>
      <c r="AN190" s="25">
        <v>84349</v>
      </c>
      <c r="AO190" s="37"/>
      <c r="AP190" s="37"/>
      <c r="AQ190" s="78">
        <v>84369</v>
      </c>
      <c r="AR190" s="37"/>
      <c r="AS190" s="37"/>
      <c r="AT190" s="78">
        <v>79139</v>
      </c>
      <c r="AU190" s="37"/>
      <c r="AV190" s="37"/>
      <c r="AW190" s="25">
        <v>116119</v>
      </c>
      <c r="AX190" s="37"/>
      <c r="AY190" s="37"/>
      <c r="AZ190" s="25">
        <v>110429</v>
      </c>
      <c r="BA190" s="37"/>
      <c r="BB190" s="37"/>
      <c r="BC190" s="25"/>
      <c r="BD190" s="37"/>
      <c r="BE190" s="37"/>
      <c r="BF190" s="25"/>
      <c r="BG190" s="37"/>
      <c r="BH190" s="37"/>
      <c r="BI190" s="25"/>
      <c r="BJ190" s="37"/>
      <c r="BK190" s="37"/>
      <c r="BL190" s="25"/>
      <c r="BM190" s="37"/>
      <c r="BN190" s="37"/>
    </row>
    <row r="191" spans="1:66" x14ac:dyDescent="0.2">
      <c r="A191" s="29" t="s">
        <v>24</v>
      </c>
      <c r="B191" s="29" t="s">
        <v>25</v>
      </c>
      <c r="C191" s="29">
        <f>'À renseigner'!$I$13</f>
        <v>0</v>
      </c>
      <c r="D191" s="76"/>
      <c r="E191" s="77"/>
      <c r="F191" s="77"/>
      <c r="G191" s="77"/>
      <c r="H191" s="77"/>
      <c r="I191" s="261"/>
      <c r="J191" s="262"/>
      <c r="K191" s="262"/>
      <c r="L191" s="262"/>
      <c r="M191" s="77"/>
      <c r="N191" s="77"/>
      <c r="O191" s="38"/>
      <c r="P191" s="77"/>
      <c r="Q191" s="77"/>
      <c r="R191" s="263"/>
      <c r="S191" s="38"/>
      <c r="T191" s="262"/>
      <c r="U191" s="77"/>
      <c r="V191" s="77"/>
      <c r="W191" s="93"/>
      <c r="X191" s="77"/>
      <c r="Y191" s="173"/>
      <c r="Z191" s="173"/>
      <c r="AA191" s="77"/>
      <c r="AB191" s="77"/>
      <c r="AC191" s="77"/>
      <c r="AD191" s="78" t="s">
        <v>583</v>
      </c>
      <c r="AE191" s="78">
        <v>84289</v>
      </c>
      <c r="AF191" s="37"/>
      <c r="AG191" s="37"/>
      <c r="AH191" s="78">
        <v>84309</v>
      </c>
      <c r="AI191" s="37"/>
      <c r="AJ191" s="37"/>
      <c r="AK191" s="78">
        <v>84329</v>
      </c>
      <c r="AL191" s="37"/>
      <c r="AM191" s="37"/>
      <c r="AN191" s="25">
        <v>84349</v>
      </c>
      <c r="AO191" s="37"/>
      <c r="AP191" s="37"/>
      <c r="AQ191" s="78">
        <v>84369</v>
      </c>
      <c r="AR191" s="37"/>
      <c r="AS191" s="37"/>
      <c r="AT191" s="78">
        <v>79139</v>
      </c>
      <c r="AU191" s="37"/>
      <c r="AV191" s="37"/>
      <c r="AW191" s="25">
        <v>116119</v>
      </c>
      <c r="AX191" s="37"/>
      <c r="AY191" s="37"/>
      <c r="AZ191" s="25">
        <v>110429</v>
      </c>
      <c r="BA191" s="37"/>
      <c r="BB191" s="37"/>
      <c r="BC191" s="25"/>
      <c r="BD191" s="37"/>
      <c r="BE191" s="37"/>
      <c r="BF191" s="25"/>
      <c r="BG191" s="37"/>
      <c r="BH191" s="37"/>
      <c r="BI191" s="25"/>
      <c r="BJ191" s="37"/>
      <c r="BK191" s="37"/>
      <c r="BL191" s="25"/>
      <c r="BM191" s="37"/>
      <c r="BN191" s="37"/>
    </row>
    <row r="192" spans="1:66" x14ac:dyDescent="0.2">
      <c r="A192" s="29" t="s">
        <v>24</v>
      </c>
      <c r="B192" s="29" t="s">
        <v>25</v>
      </c>
      <c r="C192" s="29">
        <f>'À renseigner'!$I$13</f>
        <v>0</v>
      </c>
      <c r="D192" s="76"/>
      <c r="E192" s="77"/>
      <c r="F192" s="77"/>
      <c r="G192" s="77"/>
      <c r="H192" s="77"/>
      <c r="I192" s="261"/>
      <c r="J192" s="262"/>
      <c r="K192" s="262"/>
      <c r="L192" s="262"/>
      <c r="M192" s="77"/>
      <c r="N192" s="77"/>
      <c r="O192" s="38"/>
      <c r="P192" s="77"/>
      <c r="Q192" s="77"/>
      <c r="R192" s="263"/>
      <c r="S192" s="38"/>
      <c r="T192" s="262"/>
      <c r="U192" s="77"/>
      <c r="V192" s="77"/>
      <c r="W192" s="93"/>
      <c r="X192" s="77"/>
      <c r="Y192" s="173"/>
      <c r="Z192" s="173"/>
      <c r="AA192" s="77"/>
      <c r="AB192" s="77"/>
      <c r="AC192" s="77"/>
      <c r="AD192" s="78" t="s">
        <v>583</v>
      </c>
      <c r="AE192" s="78">
        <v>84289</v>
      </c>
      <c r="AF192" s="37"/>
      <c r="AG192" s="37"/>
      <c r="AH192" s="78">
        <v>84309</v>
      </c>
      <c r="AI192" s="37"/>
      <c r="AJ192" s="37"/>
      <c r="AK192" s="78">
        <v>84329</v>
      </c>
      <c r="AL192" s="37"/>
      <c r="AM192" s="37"/>
      <c r="AN192" s="25">
        <v>84349</v>
      </c>
      <c r="AO192" s="37"/>
      <c r="AP192" s="37"/>
      <c r="AQ192" s="78">
        <v>84369</v>
      </c>
      <c r="AR192" s="37"/>
      <c r="AS192" s="37"/>
      <c r="AT192" s="78">
        <v>79139</v>
      </c>
      <c r="AU192" s="37"/>
      <c r="AV192" s="37"/>
      <c r="AW192" s="25">
        <v>116119</v>
      </c>
      <c r="AX192" s="37"/>
      <c r="AY192" s="37"/>
      <c r="AZ192" s="25">
        <v>110429</v>
      </c>
      <c r="BA192" s="37"/>
      <c r="BB192" s="37"/>
      <c r="BC192" s="25"/>
      <c r="BD192" s="37"/>
      <c r="BE192" s="37"/>
      <c r="BF192" s="25"/>
      <c r="BG192" s="37"/>
      <c r="BH192" s="37"/>
      <c r="BI192" s="25"/>
      <c r="BJ192" s="37"/>
      <c r="BK192" s="37"/>
      <c r="BL192" s="25"/>
      <c r="BM192" s="37"/>
      <c r="BN192" s="37"/>
    </row>
    <row r="193" spans="1:66" x14ac:dyDescent="0.2">
      <c r="A193" s="29" t="s">
        <v>24</v>
      </c>
      <c r="B193" s="29" t="s">
        <v>25</v>
      </c>
      <c r="C193" s="29">
        <f>'À renseigner'!$I$13</f>
        <v>0</v>
      </c>
      <c r="D193" s="76"/>
      <c r="E193" s="77"/>
      <c r="F193" s="77"/>
      <c r="G193" s="77"/>
      <c r="H193" s="77"/>
      <c r="I193" s="261"/>
      <c r="J193" s="262"/>
      <c r="K193" s="262"/>
      <c r="L193" s="262"/>
      <c r="M193" s="77"/>
      <c r="N193" s="77"/>
      <c r="O193" s="38"/>
      <c r="P193" s="77"/>
      <c r="Q193" s="77"/>
      <c r="R193" s="263"/>
      <c r="S193" s="38"/>
      <c r="T193" s="262"/>
      <c r="U193" s="77"/>
      <c r="V193" s="77"/>
      <c r="W193" s="93"/>
      <c r="X193" s="77"/>
      <c r="Y193" s="173"/>
      <c r="Z193" s="173"/>
      <c r="AA193" s="77"/>
      <c r="AB193" s="77"/>
      <c r="AC193" s="77"/>
      <c r="AD193" s="78" t="s">
        <v>583</v>
      </c>
      <c r="AE193" s="78">
        <v>84289</v>
      </c>
      <c r="AF193" s="37"/>
      <c r="AG193" s="37"/>
      <c r="AH193" s="78">
        <v>84309</v>
      </c>
      <c r="AI193" s="37"/>
      <c r="AJ193" s="37"/>
      <c r="AK193" s="78">
        <v>84329</v>
      </c>
      <c r="AL193" s="37"/>
      <c r="AM193" s="37"/>
      <c r="AN193" s="25">
        <v>84349</v>
      </c>
      <c r="AO193" s="37"/>
      <c r="AP193" s="37"/>
      <c r="AQ193" s="78">
        <v>84369</v>
      </c>
      <c r="AR193" s="37"/>
      <c r="AS193" s="37"/>
      <c r="AT193" s="78">
        <v>79139</v>
      </c>
      <c r="AU193" s="37"/>
      <c r="AV193" s="37"/>
      <c r="AW193" s="25">
        <v>116119</v>
      </c>
      <c r="AX193" s="37"/>
      <c r="AY193" s="37"/>
      <c r="AZ193" s="25">
        <v>110429</v>
      </c>
      <c r="BA193" s="37"/>
      <c r="BB193" s="37"/>
      <c r="BC193" s="25"/>
      <c r="BD193" s="37"/>
      <c r="BE193" s="37"/>
      <c r="BF193" s="25"/>
      <c r="BG193" s="37"/>
      <c r="BH193" s="37"/>
      <c r="BI193" s="25"/>
      <c r="BJ193" s="37"/>
      <c r="BK193" s="37"/>
      <c r="BL193" s="25"/>
      <c r="BM193" s="37"/>
      <c r="BN193" s="37"/>
    </row>
    <row r="194" spans="1:66" x14ac:dyDescent="0.2">
      <c r="A194" s="29" t="s">
        <v>24</v>
      </c>
      <c r="B194" s="29" t="s">
        <v>25</v>
      </c>
      <c r="C194" s="29">
        <f>'À renseigner'!$I$13</f>
        <v>0</v>
      </c>
      <c r="D194" s="76"/>
      <c r="E194" s="77"/>
      <c r="F194" s="77"/>
      <c r="G194" s="77"/>
      <c r="H194" s="77"/>
      <c r="I194" s="261"/>
      <c r="J194" s="262"/>
      <c r="K194" s="262"/>
      <c r="L194" s="262"/>
      <c r="M194" s="77"/>
      <c r="N194" s="77"/>
      <c r="O194" s="38"/>
      <c r="P194" s="77"/>
      <c r="Q194" s="77"/>
      <c r="R194" s="263"/>
      <c r="S194" s="38"/>
      <c r="T194" s="262"/>
      <c r="U194" s="77"/>
      <c r="V194" s="77"/>
      <c r="W194" s="93"/>
      <c r="X194" s="77"/>
      <c r="Y194" s="173"/>
      <c r="Z194" s="173"/>
      <c r="AA194" s="77"/>
      <c r="AB194" s="77"/>
      <c r="AC194" s="77"/>
      <c r="AD194" s="78" t="s">
        <v>583</v>
      </c>
      <c r="AE194" s="78">
        <v>84289</v>
      </c>
      <c r="AF194" s="37"/>
      <c r="AG194" s="37"/>
      <c r="AH194" s="78">
        <v>84309</v>
      </c>
      <c r="AI194" s="37"/>
      <c r="AJ194" s="37"/>
      <c r="AK194" s="78">
        <v>84329</v>
      </c>
      <c r="AL194" s="37"/>
      <c r="AM194" s="37"/>
      <c r="AN194" s="25">
        <v>84349</v>
      </c>
      <c r="AO194" s="37"/>
      <c r="AP194" s="37"/>
      <c r="AQ194" s="78">
        <v>84369</v>
      </c>
      <c r="AR194" s="37"/>
      <c r="AS194" s="37"/>
      <c r="AT194" s="78">
        <v>79139</v>
      </c>
      <c r="AU194" s="37"/>
      <c r="AV194" s="37"/>
      <c r="AW194" s="25">
        <v>116119</v>
      </c>
      <c r="AX194" s="37"/>
      <c r="AY194" s="37"/>
      <c r="AZ194" s="25">
        <v>110429</v>
      </c>
      <c r="BA194" s="37"/>
      <c r="BB194" s="37"/>
      <c r="BC194" s="25"/>
      <c r="BD194" s="37"/>
      <c r="BE194" s="37"/>
      <c r="BF194" s="25"/>
      <c r="BG194" s="37"/>
      <c r="BH194" s="37"/>
      <c r="BI194" s="25"/>
      <c r="BJ194" s="37"/>
      <c r="BK194" s="37"/>
      <c r="BL194" s="25"/>
      <c r="BM194" s="37"/>
      <c r="BN194" s="37"/>
    </row>
    <row r="195" spans="1:66" x14ac:dyDescent="0.2">
      <c r="A195" s="29" t="s">
        <v>24</v>
      </c>
      <c r="B195" s="29" t="s">
        <v>25</v>
      </c>
      <c r="C195" s="29">
        <f>'À renseigner'!$I$13</f>
        <v>0</v>
      </c>
      <c r="D195" s="76"/>
      <c r="E195" s="77"/>
      <c r="F195" s="77"/>
      <c r="G195" s="77"/>
      <c r="H195" s="77"/>
      <c r="I195" s="261"/>
      <c r="J195" s="262"/>
      <c r="K195" s="262"/>
      <c r="L195" s="262"/>
      <c r="M195" s="77"/>
      <c r="N195" s="77"/>
      <c r="O195" s="38"/>
      <c r="P195" s="77"/>
      <c r="Q195" s="77"/>
      <c r="R195" s="263"/>
      <c r="S195" s="38"/>
      <c r="T195" s="262"/>
      <c r="U195" s="77"/>
      <c r="V195" s="77"/>
      <c r="W195" s="93"/>
      <c r="X195" s="77"/>
      <c r="Y195" s="173"/>
      <c r="Z195" s="173"/>
      <c r="AA195" s="77"/>
      <c r="AB195" s="77"/>
      <c r="AC195" s="77"/>
      <c r="AD195" s="78" t="s">
        <v>583</v>
      </c>
      <c r="AE195" s="78">
        <v>84289</v>
      </c>
      <c r="AF195" s="37"/>
      <c r="AG195" s="37"/>
      <c r="AH195" s="78">
        <v>84309</v>
      </c>
      <c r="AI195" s="37"/>
      <c r="AJ195" s="37"/>
      <c r="AK195" s="78">
        <v>84329</v>
      </c>
      <c r="AL195" s="37"/>
      <c r="AM195" s="37"/>
      <c r="AN195" s="25">
        <v>84349</v>
      </c>
      <c r="AO195" s="37"/>
      <c r="AP195" s="37"/>
      <c r="AQ195" s="78">
        <v>84369</v>
      </c>
      <c r="AR195" s="37"/>
      <c r="AS195" s="37"/>
      <c r="AT195" s="78">
        <v>79139</v>
      </c>
      <c r="AU195" s="37"/>
      <c r="AV195" s="37"/>
      <c r="AW195" s="25">
        <v>116119</v>
      </c>
      <c r="AX195" s="37"/>
      <c r="AY195" s="37"/>
      <c r="AZ195" s="25">
        <v>110429</v>
      </c>
      <c r="BA195" s="37"/>
      <c r="BB195" s="37"/>
      <c r="BC195" s="25"/>
      <c r="BD195" s="37"/>
      <c r="BE195" s="37"/>
      <c r="BF195" s="25"/>
      <c r="BG195" s="37"/>
      <c r="BH195" s="37"/>
      <c r="BI195" s="25"/>
      <c r="BJ195" s="37"/>
      <c r="BK195" s="37"/>
      <c r="BL195" s="25"/>
      <c r="BM195" s="37"/>
      <c r="BN195" s="37"/>
    </row>
    <row r="196" spans="1:66" x14ac:dyDescent="0.2">
      <c r="A196" s="29" t="s">
        <v>24</v>
      </c>
      <c r="B196" s="29" t="s">
        <v>25</v>
      </c>
      <c r="C196" s="29">
        <f>'À renseigner'!$I$13</f>
        <v>0</v>
      </c>
      <c r="D196" s="76"/>
      <c r="E196" s="77"/>
      <c r="F196" s="77"/>
      <c r="G196" s="77"/>
      <c r="H196" s="77"/>
      <c r="I196" s="261"/>
      <c r="J196" s="262"/>
      <c r="K196" s="262"/>
      <c r="L196" s="262"/>
      <c r="M196" s="77"/>
      <c r="N196" s="77"/>
      <c r="O196" s="38"/>
      <c r="P196" s="77"/>
      <c r="Q196" s="77"/>
      <c r="R196" s="263"/>
      <c r="S196" s="38"/>
      <c r="T196" s="262"/>
      <c r="U196" s="77"/>
      <c r="V196" s="77"/>
      <c r="W196" s="93"/>
      <c r="X196" s="77"/>
      <c r="Y196" s="173"/>
      <c r="Z196" s="173"/>
      <c r="AA196" s="77"/>
      <c r="AB196" s="77"/>
      <c r="AC196" s="77"/>
      <c r="AD196" s="78" t="s">
        <v>583</v>
      </c>
      <c r="AE196" s="78">
        <v>84289</v>
      </c>
      <c r="AF196" s="37"/>
      <c r="AG196" s="37"/>
      <c r="AH196" s="78">
        <v>84309</v>
      </c>
      <c r="AI196" s="37"/>
      <c r="AJ196" s="37"/>
      <c r="AK196" s="78">
        <v>84329</v>
      </c>
      <c r="AL196" s="37"/>
      <c r="AM196" s="37"/>
      <c r="AN196" s="25">
        <v>84349</v>
      </c>
      <c r="AO196" s="37"/>
      <c r="AP196" s="37"/>
      <c r="AQ196" s="78">
        <v>84369</v>
      </c>
      <c r="AR196" s="37"/>
      <c r="AS196" s="37"/>
      <c r="AT196" s="78">
        <v>79139</v>
      </c>
      <c r="AU196" s="37"/>
      <c r="AV196" s="37"/>
      <c r="AW196" s="25">
        <v>116119</v>
      </c>
      <c r="AX196" s="37"/>
      <c r="AY196" s="37"/>
      <c r="AZ196" s="25">
        <v>110429</v>
      </c>
      <c r="BA196" s="37"/>
      <c r="BB196" s="37"/>
      <c r="BC196" s="25"/>
      <c r="BD196" s="37"/>
      <c r="BE196" s="37"/>
      <c r="BF196" s="25"/>
      <c r="BG196" s="37"/>
      <c r="BH196" s="37"/>
      <c r="BI196" s="25"/>
      <c r="BJ196" s="37"/>
      <c r="BK196" s="37"/>
      <c r="BL196" s="25"/>
      <c r="BM196" s="37"/>
      <c r="BN196" s="37"/>
    </row>
    <row r="197" spans="1:66" x14ac:dyDescent="0.2">
      <c r="A197" s="29" t="s">
        <v>24</v>
      </c>
      <c r="B197" s="29" t="s">
        <v>25</v>
      </c>
      <c r="C197" s="29">
        <f>'À renseigner'!$I$13</f>
        <v>0</v>
      </c>
      <c r="D197" s="76"/>
      <c r="E197" s="77"/>
      <c r="F197" s="77"/>
      <c r="G197" s="77"/>
      <c r="H197" s="77"/>
      <c r="I197" s="261"/>
      <c r="J197" s="262"/>
      <c r="K197" s="262"/>
      <c r="L197" s="262"/>
      <c r="M197" s="77"/>
      <c r="N197" s="77"/>
      <c r="O197" s="38"/>
      <c r="P197" s="77"/>
      <c r="Q197" s="77"/>
      <c r="R197" s="263"/>
      <c r="S197" s="38"/>
      <c r="T197" s="262"/>
      <c r="U197" s="77"/>
      <c r="V197" s="77"/>
      <c r="W197" s="93"/>
      <c r="X197" s="77"/>
      <c r="Y197" s="173"/>
      <c r="Z197" s="173"/>
      <c r="AA197" s="77"/>
      <c r="AB197" s="77"/>
      <c r="AC197" s="77"/>
      <c r="AD197" s="78" t="s">
        <v>583</v>
      </c>
      <c r="AE197" s="78">
        <v>84289</v>
      </c>
      <c r="AF197" s="37"/>
      <c r="AG197" s="37"/>
      <c r="AH197" s="78">
        <v>84309</v>
      </c>
      <c r="AI197" s="37"/>
      <c r="AJ197" s="37"/>
      <c r="AK197" s="78">
        <v>84329</v>
      </c>
      <c r="AL197" s="37"/>
      <c r="AM197" s="37"/>
      <c r="AN197" s="25">
        <v>84349</v>
      </c>
      <c r="AO197" s="37"/>
      <c r="AP197" s="37"/>
      <c r="AQ197" s="78">
        <v>84369</v>
      </c>
      <c r="AR197" s="37"/>
      <c r="AS197" s="37"/>
      <c r="AT197" s="78">
        <v>79139</v>
      </c>
      <c r="AU197" s="37"/>
      <c r="AV197" s="37"/>
      <c r="AW197" s="25">
        <v>116119</v>
      </c>
      <c r="AX197" s="37"/>
      <c r="AY197" s="37"/>
      <c r="AZ197" s="25">
        <v>110429</v>
      </c>
      <c r="BA197" s="37"/>
      <c r="BB197" s="37"/>
      <c r="BC197" s="25"/>
      <c r="BD197" s="37"/>
      <c r="BE197" s="37"/>
      <c r="BF197" s="25"/>
      <c r="BG197" s="37"/>
      <c r="BH197" s="37"/>
      <c r="BI197" s="25"/>
      <c r="BJ197" s="37"/>
      <c r="BK197" s="37"/>
      <c r="BL197" s="25"/>
      <c r="BM197" s="37"/>
      <c r="BN197" s="37"/>
    </row>
    <row r="198" spans="1:66" x14ac:dyDescent="0.2">
      <c r="A198" s="29" t="s">
        <v>24</v>
      </c>
      <c r="B198" s="29" t="s">
        <v>25</v>
      </c>
      <c r="C198" s="29">
        <f>'À renseigner'!$I$13</f>
        <v>0</v>
      </c>
      <c r="D198" s="76"/>
      <c r="E198" s="77"/>
      <c r="F198" s="77"/>
      <c r="G198" s="77"/>
      <c r="H198" s="77"/>
      <c r="I198" s="261"/>
      <c r="J198" s="262"/>
      <c r="K198" s="262"/>
      <c r="L198" s="262"/>
      <c r="M198" s="77"/>
      <c r="N198" s="77"/>
      <c r="O198" s="38"/>
      <c r="P198" s="77"/>
      <c r="Q198" s="77"/>
      <c r="R198" s="263"/>
      <c r="S198" s="38"/>
      <c r="T198" s="262"/>
      <c r="U198" s="77"/>
      <c r="V198" s="77"/>
      <c r="W198" s="93"/>
      <c r="X198" s="77"/>
      <c r="Y198" s="173"/>
      <c r="Z198" s="173"/>
      <c r="AA198" s="77"/>
      <c r="AB198" s="77"/>
      <c r="AC198" s="77"/>
      <c r="AD198" s="78" t="s">
        <v>583</v>
      </c>
      <c r="AE198" s="78">
        <v>84289</v>
      </c>
      <c r="AF198" s="37"/>
      <c r="AG198" s="37"/>
      <c r="AH198" s="78">
        <v>84309</v>
      </c>
      <c r="AI198" s="37"/>
      <c r="AJ198" s="37"/>
      <c r="AK198" s="78">
        <v>84329</v>
      </c>
      <c r="AL198" s="37"/>
      <c r="AM198" s="37"/>
      <c r="AN198" s="25">
        <v>84349</v>
      </c>
      <c r="AO198" s="37"/>
      <c r="AP198" s="37"/>
      <c r="AQ198" s="78">
        <v>84369</v>
      </c>
      <c r="AR198" s="37"/>
      <c r="AS198" s="37"/>
      <c r="AT198" s="78">
        <v>79139</v>
      </c>
      <c r="AU198" s="37"/>
      <c r="AV198" s="37"/>
      <c r="AW198" s="25">
        <v>116119</v>
      </c>
      <c r="AX198" s="37"/>
      <c r="AY198" s="37"/>
      <c r="AZ198" s="25">
        <v>110429</v>
      </c>
      <c r="BA198" s="37"/>
      <c r="BB198" s="37"/>
      <c r="BC198" s="25"/>
      <c r="BD198" s="37"/>
      <c r="BE198" s="37"/>
      <c r="BF198" s="25"/>
      <c r="BG198" s="37"/>
      <c r="BH198" s="37"/>
      <c r="BI198" s="25"/>
      <c r="BJ198" s="37"/>
      <c r="BK198" s="37"/>
      <c r="BL198" s="25"/>
      <c r="BM198" s="37"/>
      <c r="BN198" s="37"/>
    </row>
    <row r="199" spans="1:66" x14ac:dyDescent="0.2">
      <c r="A199" s="29" t="s">
        <v>24</v>
      </c>
      <c r="B199" s="29" t="s">
        <v>25</v>
      </c>
      <c r="C199" s="29">
        <f>'À renseigner'!$I$13</f>
        <v>0</v>
      </c>
      <c r="D199" s="76"/>
      <c r="E199" s="77"/>
      <c r="F199" s="77"/>
      <c r="G199" s="77"/>
      <c r="H199" s="77"/>
      <c r="I199" s="261"/>
      <c r="J199" s="262"/>
      <c r="K199" s="262"/>
      <c r="L199" s="262"/>
      <c r="M199" s="77"/>
      <c r="N199" s="77"/>
      <c r="O199" s="38"/>
      <c r="P199" s="77"/>
      <c r="Q199" s="77"/>
      <c r="R199" s="263"/>
      <c r="S199" s="38"/>
      <c r="T199" s="262"/>
      <c r="U199" s="77"/>
      <c r="V199" s="77"/>
      <c r="W199" s="93"/>
      <c r="X199" s="77"/>
      <c r="Y199" s="173"/>
      <c r="Z199" s="173"/>
      <c r="AA199" s="77"/>
      <c r="AB199" s="77"/>
      <c r="AC199" s="77"/>
      <c r="AD199" s="78" t="s">
        <v>583</v>
      </c>
      <c r="AE199" s="78">
        <v>84289</v>
      </c>
      <c r="AF199" s="37"/>
      <c r="AG199" s="37"/>
      <c r="AH199" s="78">
        <v>84309</v>
      </c>
      <c r="AI199" s="37"/>
      <c r="AJ199" s="37"/>
      <c r="AK199" s="78">
        <v>84329</v>
      </c>
      <c r="AL199" s="37"/>
      <c r="AM199" s="37"/>
      <c r="AN199" s="25">
        <v>84349</v>
      </c>
      <c r="AO199" s="37"/>
      <c r="AP199" s="37"/>
      <c r="AQ199" s="78">
        <v>84369</v>
      </c>
      <c r="AR199" s="37"/>
      <c r="AS199" s="37"/>
      <c r="AT199" s="78">
        <v>79139</v>
      </c>
      <c r="AU199" s="37"/>
      <c r="AV199" s="37"/>
      <c r="AW199" s="25">
        <v>116119</v>
      </c>
      <c r="AX199" s="37"/>
      <c r="AY199" s="37"/>
      <c r="AZ199" s="25">
        <v>110429</v>
      </c>
      <c r="BA199" s="37"/>
      <c r="BB199" s="37"/>
      <c r="BC199" s="25"/>
      <c r="BD199" s="37"/>
      <c r="BE199" s="37"/>
      <c r="BF199" s="25"/>
      <c r="BG199" s="37"/>
      <c r="BH199" s="37"/>
      <c r="BI199" s="25"/>
      <c r="BJ199" s="37"/>
      <c r="BK199" s="37"/>
      <c r="BL199" s="25"/>
      <c r="BM199" s="37"/>
      <c r="BN199" s="37"/>
    </row>
    <row r="200" spans="1:66" x14ac:dyDescent="0.2">
      <c r="A200" s="29" t="s">
        <v>24</v>
      </c>
      <c r="B200" s="29" t="s">
        <v>25</v>
      </c>
      <c r="C200" s="29">
        <f>'À renseigner'!$I$13</f>
        <v>0</v>
      </c>
      <c r="D200" s="76"/>
      <c r="E200" s="77"/>
      <c r="F200" s="77"/>
      <c r="G200" s="77"/>
      <c r="H200" s="77"/>
      <c r="I200" s="261"/>
      <c r="J200" s="262"/>
      <c r="K200" s="262"/>
      <c r="L200" s="262"/>
      <c r="M200" s="77"/>
      <c r="N200" s="77"/>
      <c r="O200" s="38"/>
      <c r="P200" s="77"/>
      <c r="Q200" s="77"/>
      <c r="R200" s="263"/>
      <c r="S200" s="38"/>
      <c r="T200" s="262"/>
      <c r="U200" s="77"/>
      <c r="V200" s="77"/>
      <c r="W200" s="93"/>
      <c r="X200" s="77"/>
      <c r="Y200" s="173"/>
      <c r="Z200" s="173"/>
      <c r="AA200" s="77"/>
      <c r="AB200" s="77"/>
      <c r="AC200" s="77"/>
      <c r="AD200" s="78" t="s">
        <v>583</v>
      </c>
      <c r="AE200" s="78">
        <v>84289</v>
      </c>
      <c r="AF200" s="37"/>
      <c r="AG200" s="37"/>
      <c r="AH200" s="78">
        <v>84309</v>
      </c>
      <c r="AI200" s="37"/>
      <c r="AJ200" s="37"/>
      <c r="AK200" s="78">
        <v>84329</v>
      </c>
      <c r="AL200" s="37"/>
      <c r="AM200" s="37"/>
      <c r="AN200" s="25">
        <v>84349</v>
      </c>
      <c r="AO200" s="37"/>
      <c r="AP200" s="37"/>
      <c r="AQ200" s="78">
        <v>84369</v>
      </c>
      <c r="AR200" s="37"/>
      <c r="AS200" s="37"/>
      <c r="AT200" s="78">
        <v>79139</v>
      </c>
      <c r="AU200" s="37"/>
      <c r="AV200" s="37"/>
      <c r="AW200" s="25">
        <v>116119</v>
      </c>
      <c r="AX200" s="37"/>
      <c r="AY200" s="37"/>
      <c r="AZ200" s="25">
        <v>110429</v>
      </c>
      <c r="BA200" s="37"/>
      <c r="BB200" s="37"/>
      <c r="BC200" s="25"/>
      <c r="BD200" s="37"/>
      <c r="BE200" s="37"/>
      <c r="BF200" s="25"/>
      <c r="BG200" s="37"/>
      <c r="BH200" s="37"/>
      <c r="BI200" s="25"/>
      <c r="BJ200" s="37"/>
      <c r="BK200" s="37"/>
      <c r="BL200" s="25"/>
      <c r="BM200" s="37"/>
      <c r="BN200" s="37"/>
    </row>
    <row r="201" spans="1:66" x14ac:dyDescent="0.2">
      <c r="A201" s="29" t="s">
        <v>24</v>
      </c>
      <c r="B201" s="29" t="s">
        <v>25</v>
      </c>
      <c r="C201" s="29">
        <f>'À renseigner'!$I$13</f>
        <v>0</v>
      </c>
      <c r="D201" s="76"/>
      <c r="E201" s="77"/>
      <c r="F201" s="77"/>
      <c r="G201" s="77"/>
      <c r="H201" s="77"/>
      <c r="I201" s="261"/>
      <c r="J201" s="262"/>
      <c r="K201" s="262"/>
      <c r="L201" s="262"/>
      <c r="M201" s="77"/>
      <c r="N201" s="77"/>
      <c r="O201" s="38"/>
      <c r="P201" s="77"/>
      <c r="Q201" s="77"/>
      <c r="R201" s="263"/>
      <c r="S201" s="38"/>
      <c r="T201" s="262"/>
      <c r="U201" s="77"/>
      <c r="V201" s="77"/>
      <c r="W201" s="93"/>
      <c r="X201" s="77"/>
      <c r="Y201" s="173"/>
      <c r="Z201" s="173"/>
      <c r="AA201" s="77"/>
      <c r="AB201" s="77"/>
      <c r="AC201" s="77"/>
      <c r="AD201" s="78" t="s">
        <v>583</v>
      </c>
      <c r="AE201" s="78">
        <v>84289</v>
      </c>
      <c r="AF201" s="37"/>
      <c r="AG201" s="37"/>
      <c r="AH201" s="78">
        <v>84309</v>
      </c>
      <c r="AI201" s="37"/>
      <c r="AJ201" s="37"/>
      <c r="AK201" s="78">
        <v>84329</v>
      </c>
      <c r="AL201" s="37"/>
      <c r="AM201" s="37"/>
      <c r="AN201" s="25">
        <v>84349</v>
      </c>
      <c r="AO201" s="37"/>
      <c r="AP201" s="37"/>
      <c r="AQ201" s="78">
        <v>84369</v>
      </c>
      <c r="AR201" s="37"/>
      <c r="AS201" s="37"/>
      <c r="AT201" s="78">
        <v>79139</v>
      </c>
      <c r="AU201" s="37"/>
      <c r="AV201" s="37"/>
      <c r="AW201" s="25">
        <v>116119</v>
      </c>
      <c r="AX201" s="37"/>
      <c r="AY201" s="37"/>
      <c r="AZ201" s="25">
        <v>110429</v>
      </c>
      <c r="BA201" s="37"/>
      <c r="BB201" s="37"/>
      <c r="BC201" s="25"/>
      <c r="BD201" s="37"/>
      <c r="BE201" s="37"/>
      <c r="BF201" s="25"/>
      <c r="BG201" s="37"/>
      <c r="BH201" s="37"/>
      <c r="BI201" s="25"/>
      <c r="BJ201" s="37"/>
      <c r="BK201" s="37"/>
      <c r="BL201" s="25"/>
      <c r="BM201" s="37"/>
      <c r="BN201" s="37"/>
    </row>
    <row r="202" spans="1:66" x14ac:dyDescent="0.2">
      <c r="A202" s="29" t="s">
        <v>24</v>
      </c>
      <c r="B202" s="29" t="s">
        <v>25</v>
      </c>
      <c r="C202" s="29">
        <f>'À renseigner'!$I$13</f>
        <v>0</v>
      </c>
      <c r="D202" s="76"/>
      <c r="E202" s="77"/>
      <c r="F202" s="77"/>
      <c r="G202" s="77"/>
      <c r="H202" s="77"/>
      <c r="I202" s="261"/>
      <c r="J202" s="262"/>
      <c r="K202" s="262"/>
      <c r="L202" s="262"/>
      <c r="M202" s="77"/>
      <c r="N202" s="77"/>
      <c r="O202" s="38"/>
      <c r="P202" s="77"/>
      <c r="Q202" s="77"/>
      <c r="R202" s="263"/>
      <c r="S202" s="38"/>
      <c r="T202" s="262"/>
      <c r="U202" s="77"/>
      <c r="V202" s="77"/>
      <c r="W202" s="93"/>
      <c r="X202" s="77"/>
      <c r="Y202" s="173"/>
      <c r="Z202" s="173"/>
      <c r="AA202" s="77"/>
      <c r="AB202" s="77"/>
      <c r="AC202" s="77"/>
      <c r="AD202" s="78" t="s">
        <v>583</v>
      </c>
      <c r="AE202" s="78">
        <v>84289</v>
      </c>
      <c r="AF202" s="37"/>
      <c r="AG202" s="37"/>
      <c r="AH202" s="78">
        <v>84309</v>
      </c>
      <c r="AI202" s="37"/>
      <c r="AJ202" s="37"/>
      <c r="AK202" s="78">
        <v>84329</v>
      </c>
      <c r="AL202" s="37"/>
      <c r="AM202" s="37"/>
      <c r="AN202" s="25">
        <v>84349</v>
      </c>
      <c r="AO202" s="37"/>
      <c r="AP202" s="37"/>
      <c r="AQ202" s="78">
        <v>84369</v>
      </c>
      <c r="AR202" s="37"/>
      <c r="AS202" s="37"/>
      <c r="AT202" s="78">
        <v>79139</v>
      </c>
      <c r="AU202" s="37"/>
      <c r="AV202" s="37"/>
      <c r="AW202" s="25">
        <v>116119</v>
      </c>
      <c r="AX202" s="37"/>
      <c r="AY202" s="37"/>
      <c r="AZ202" s="25">
        <v>110429</v>
      </c>
      <c r="BA202" s="37"/>
      <c r="BB202" s="37"/>
      <c r="BC202" s="25"/>
      <c r="BD202" s="37"/>
      <c r="BE202" s="37"/>
      <c r="BF202" s="25"/>
      <c r="BG202" s="37"/>
      <c r="BH202" s="37"/>
      <c r="BI202" s="25"/>
      <c r="BJ202" s="37"/>
      <c r="BK202" s="37"/>
      <c r="BL202" s="25"/>
      <c r="BM202" s="37"/>
      <c r="BN202" s="37"/>
    </row>
    <row r="203" spans="1:66" x14ac:dyDescent="0.2">
      <c r="A203" s="29" t="s">
        <v>24</v>
      </c>
      <c r="B203" s="29" t="s">
        <v>25</v>
      </c>
      <c r="C203" s="29">
        <f>'À renseigner'!$I$13</f>
        <v>0</v>
      </c>
      <c r="D203" s="76"/>
      <c r="E203" s="77"/>
      <c r="F203" s="77"/>
      <c r="G203" s="77"/>
      <c r="H203" s="77"/>
      <c r="I203" s="261"/>
      <c r="J203" s="262"/>
      <c r="K203" s="262"/>
      <c r="L203" s="262"/>
      <c r="M203" s="77"/>
      <c r="N203" s="77"/>
      <c r="O203" s="38"/>
      <c r="P203" s="77"/>
      <c r="Q203" s="77"/>
      <c r="R203" s="263"/>
      <c r="S203" s="38"/>
      <c r="T203" s="262"/>
      <c r="U203" s="77"/>
      <c r="V203" s="77"/>
      <c r="W203" s="93"/>
      <c r="X203" s="77"/>
      <c r="Y203" s="173"/>
      <c r="Z203" s="173"/>
      <c r="AA203" s="77"/>
      <c r="AB203" s="77"/>
      <c r="AC203" s="77"/>
      <c r="AD203" s="78" t="s">
        <v>583</v>
      </c>
      <c r="AE203" s="78">
        <v>84289</v>
      </c>
      <c r="AF203" s="37"/>
      <c r="AG203" s="37"/>
      <c r="AH203" s="78">
        <v>84309</v>
      </c>
      <c r="AI203" s="37"/>
      <c r="AJ203" s="37"/>
      <c r="AK203" s="78">
        <v>84329</v>
      </c>
      <c r="AL203" s="37"/>
      <c r="AM203" s="37"/>
      <c r="AN203" s="25">
        <v>84349</v>
      </c>
      <c r="AO203" s="37"/>
      <c r="AP203" s="37"/>
      <c r="AQ203" s="78">
        <v>84369</v>
      </c>
      <c r="AR203" s="37"/>
      <c r="AS203" s="37"/>
      <c r="AT203" s="78">
        <v>79139</v>
      </c>
      <c r="AU203" s="37"/>
      <c r="AV203" s="37"/>
      <c r="AW203" s="25">
        <v>116119</v>
      </c>
      <c r="AX203" s="37"/>
      <c r="AY203" s="37"/>
      <c r="AZ203" s="25">
        <v>110429</v>
      </c>
      <c r="BA203" s="37"/>
      <c r="BB203" s="37"/>
      <c r="BC203" s="25"/>
      <c r="BD203" s="37"/>
      <c r="BE203" s="37"/>
      <c r="BF203" s="25"/>
      <c r="BG203" s="37"/>
      <c r="BH203" s="37"/>
      <c r="BI203" s="25"/>
      <c r="BJ203" s="37"/>
      <c r="BK203" s="37"/>
      <c r="BL203" s="25"/>
      <c r="BM203" s="37"/>
      <c r="BN203" s="37"/>
    </row>
    <row r="204" spans="1:66" x14ac:dyDescent="0.2">
      <c r="A204" s="29" t="s">
        <v>24</v>
      </c>
      <c r="B204" s="29" t="s">
        <v>25</v>
      </c>
      <c r="C204" s="29">
        <f>'À renseigner'!$I$13</f>
        <v>0</v>
      </c>
      <c r="D204" s="76"/>
      <c r="E204" s="77"/>
      <c r="F204" s="77"/>
      <c r="G204" s="77"/>
      <c r="H204" s="77"/>
      <c r="I204" s="261"/>
      <c r="J204" s="262"/>
      <c r="K204" s="262"/>
      <c r="L204" s="262"/>
      <c r="M204" s="77"/>
      <c r="N204" s="77"/>
      <c r="O204" s="38"/>
      <c r="P204" s="77"/>
      <c r="Q204" s="77"/>
      <c r="R204" s="263"/>
      <c r="S204" s="38"/>
      <c r="T204" s="262"/>
      <c r="U204" s="77"/>
      <c r="V204" s="77"/>
      <c r="W204" s="93"/>
      <c r="X204" s="77"/>
      <c r="Y204" s="173"/>
      <c r="Z204" s="173"/>
      <c r="AA204" s="77"/>
      <c r="AB204" s="77"/>
      <c r="AC204" s="77"/>
      <c r="AD204" s="78" t="s">
        <v>583</v>
      </c>
      <c r="AE204" s="78">
        <v>84289</v>
      </c>
      <c r="AF204" s="37"/>
      <c r="AG204" s="37"/>
      <c r="AH204" s="78">
        <v>84309</v>
      </c>
      <c r="AI204" s="37"/>
      <c r="AJ204" s="37"/>
      <c r="AK204" s="78">
        <v>84329</v>
      </c>
      <c r="AL204" s="37"/>
      <c r="AM204" s="37"/>
      <c r="AN204" s="25">
        <v>84349</v>
      </c>
      <c r="AO204" s="37"/>
      <c r="AP204" s="37"/>
      <c r="AQ204" s="78">
        <v>84369</v>
      </c>
      <c r="AR204" s="37"/>
      <c r="AS204" s="37"/>
      <c r="AT204" s="78">
        <v>79139</v>
      </c>
      <c r="AU204" s="37"/>
      <c r="AV204" s="37"/>
      <c r="AW204" s="25">
        <v>116119</v>
      </c>
      <c r="AX204" s="37"/>
      <c r="AY204" s="37"/>
      <c r="AZ204" s="25">
        <v>110429</v>
      </c>
      <c r="BA204" s="37"/>
      <c r="BB204" s="37"/>
      <c r="BC204" s="25"/>
      <c r="BD204" s="37"/>
      <c r="BE204" s="37"/>
      <c r="BF204" s="25"/>
      <c r="BG204" s="37"/>
      <c r="BH204" s="37"/>
      <c r="BI204" s="25"/>
      <c r="BJ204" s="37"/>
      <c r="BK204" s="37"/>
      <c r="BL204" s="25"/>
      <c r="BM204" s="37"/>
      <c r="BN204" s="37"/>
    </row>
    <row r="205" spans="1:66" x14ac:dyDescent="0.2">
      <c r="A205" s="29" t="s">
        <v>24</v>
      </c>
      <c r="B205" s="29" t="s">
        <v>25</v>
      </c>
      <c r="C205" s="29">
        <f>'À renseigner'!$I$13</f>
        <v>0</v>
      </c>
      <c r="D205" s="76"/>
      <c r="E205" s="77"/>
      <c r="F205" s="77"/>
      <c r="G205" s="77"/>
      <c r="H205" s="77"/>
      <c r="I205" s="261"/>
      <c r="J205" s="262"/>
      <c r="K205" s="262"/>
      <c r="L205" s="262"/>
      <c r="M205" s="77"/>
      <c r="N205" s="77"/>
      <c r="O205" s="38"/>
      <c r="P205" s="77"/>
      <c r="Q205" s="77"/>
      <c r="R205" s="263"/>
      <c r="S205" s="38"/>
      <c r="T205" s="262"/>
      <c r="U205" s="77"/>
      <c r="V205" s="77"/>
      <c r="W205" s="93"/>
      <c r="X205" s="77"/>
      <c r="Y205" s="173"/>
      <c r="Z205" s="173"/>
      <c r="AA205" s="77"/>
      <c r="AB205" s="77"/>
      <c r="AC205" s="77"/>
      <c r="AD205" s="78" t="s">
        <v>583</v>
      </c>
      <c r="AE205" s="78">
        <v>84289</v>
      </c>
      <c r="AF205" s="37"/>
      <c r="AG205" s="37"/>
      <c r="AH205" s="78">
        <v>84309</v>
      </c>
      <c r="AI205" s="37"/>
      <c r="AJ205" s="37"/>
      <c r="AK205" s="78">
        <v>84329</v>
      </c>
      <c r="AL205" s="37"/>
      <c r="AM205" s="37"/>
      <c r="AN205" s="25">
        <v>84349</v>
      </c>
      <c r="AO205" s="37"/>
      <c r="AP205" s="37"/>
      <c r="AQ205" s="78">
        <v>84369</v>
      </c>
      <c r="AR205" s="37"/>
      <c r="AS205" s="37"/>
      <c r="AT205" s="78">
        <v>79139</v>
      </c>
      <c r="AU205" s="37"/>
      <c r="AV205" s="37"/>
      <c r="AW205" s="25">
        <v>116119</v>
      </c>
      <c r="AX205" s="37"/>
      <c r="AY205" s="37"/>
      <c r="AZ205" s="25">
        <v>110429</v>
      </c>
      <c r="BA205" s="37"/>
      <c r="BB205" s="37"/>
      <c r="BC205" s="25"/>
      <c r="BD205" s="37"/>
      <c r="BE205" s="37"/>
      <c r="BF205" s="25"/>
      <c r="BG205" s="37"/>
      <c r="BH205" s="37"/>
      <c r="BI205" s="25"/>
      <c r="BJ205" s="37"/>
      <c r="BK205" s="37"/>
      <c r="BL205" s="25"/>
      <c r="BM205" s="37"/>
      <c r="BN205" s="37"/>
    </row>
    <row r="206" spans="1:66" x14ac:dyDescent="0.2">
      <c r="A206" s="29" t="s">
        <v>24</v>
      </c>
      <c r="B206" s="29" t="s">
        <v>25</v>
      </c>
      <c r="C206" s="29">
        <f>'À renseigner'!$I$13</f>
        <v>0</v>
      </c>
      <c r="D206" s="76"/>
      <c r="E206" s="77"/>
      <c r="F206" s="77"/>
      <c r="G206" s="77"/>
      <c r="H206" s="77"/>
      <c r="I206" s="261"/>
      <c r="J206" s="262"/>
      <c r="K206" s="262"/>
      <c r="L206" s="262"/>
      <c r="M206" s="77"/>
      <c r="N206" s="77"/>
      <c r="O206" s="38"/>
      <c r="P206" s="77"/>
      <c r="Q206" s="77"/>
      <c r="R206" s="263"/>
      <c r="S206" s="38"/>
      <c r="T206" s="262"/>
      <c r="U206" s="77"/>
      <c r="V206" s="77"/>
      <c r="W206" s="93"/>
      <c r="X206" s="77"/>
      <c r="Y206" s="173"/>
      <c r="Z206" s="173"/>
      <c r="AA206" s="77"/>
      <c r="AB206" s="77"/>
      <c r="AC206" s="77"/>
      <c r="AD206" s="78" t="s">
        <v>583</v>
      </c>
      <c r="AE206" s="78">
        <v>84289</v>
      </c>
      <c r="AF206" s="37"/>
      <c r="AG206" s="37"/>
      <c r="AH206" s="78">
        <v>84309</v>
      </c>
      <c r="AI206" s="37"/>
      <c r="AJ206" s="37"/>
      <c r="AK206" s="78">
        <v>84329</v>
      </c>
      <c r="AL206" s="37"/>
      <c r="AM206" s="37"/>
      <c r="AN206" s="25">
        <v>84349</v>
      </c>
      <c r="AO206" s="37"/>
      <c r="AP206" s="37"/>
      <c r="AQ206" s="78">
        <v>84369</v>
      </c>
      <c r="AR206" s="37"/>
      <c r="AS206" s="37"/>
      <c r="AT206" s="78">
        <v>79139</v>
      </c>
      <c r="AU206" s="37"/>
      <c r="AV206" s="37"/>
      <c r="AW206" s="25">
        <v>116119</v>
      </c>
      <c r="AX206" s="37"/>
      <c r="AY206" s="37"/>
      <c r="AZ206" s="25">
        <v>110429</v>
      </c>
      <c r="BA206" s="37"/>
      <c r="BB206" s="37"/>
      <c r="BC206" s="25"/>
      <c r="BD206" s="37"/>
      <c r="BE206" s="37"/>
      <c r="BF206" s="25"/>
      <c r="BG206" s="37"/>
      <c r="BH206" s="37"/>
      <c r="BI206" s="25"/>
      <c r="BJ206" s="37"/>
      <c r="BK206" s="37"/>
      <c r="BL206" s="25"/>
      <c r="BM206" s="37"/>
      <c r="BN206" s="37"/>
    </row>
    <row r="207" spans="1:66" x14ac:dyDescent="0.2">
      <c r="A207" s="29" t="s">
        <v>24</v>
      </c>
      <c r="B207" s="29" t="s">
        <v>25</v>
      </c>
      <c r="C207" s="29">
        <f>'À renseigner'!$I$13</f>
        <v>0</v>
      </c>
      <c r="D207" s="76"/>
      <c r="E207" s="77"/>
      <c r="F207" s="77"/>
      <c r="G207" s="77"/>
      <c r="H207" s="77"/>
      <c r="I207" s="261"/>
      <c r="J207" s="262"/>
      <c r="K207" s="262"/>
      <c r="L207" s="262"/>
      <c r="M207" s="77"/>
      <c r="N207" s="77"/>
      <c r="O207" s="38"/>
      <c r="P207" s="77"/>
      <c r="Q207" s="77"/>
      <c r="R207" s="263"/>
      <c r="S207" s="38"/>
      <c r="T207" s="262"/>
      <c r="U207" s="77"/>
      <c r="V207" s="77"/>
      <c r="W207" s="93"/>
      <c r="X207" s="77"/>
      <c r="Y207" s="173"/>
      <c r="Z207" s="173"/>
      <c r="AA207" s="77"/>
      <c r="AB207" s="77"/>
      <c r="AC207" s="77"/>
      <c r="AD207" s="78" t="s">
        <v>583</v>
      </c>
      <c r="AE207" s="78">
        <v>84289</v>
      </c>
      <c r="AF207" s="37"/>
      <c r="AG207" s="37"/>
      <c r="AH207" s="78">
        <v>84309</v>
      </c>
      <c r="AI207" s="37"/>
      <c r="AJ207" s="37"/>
      <c r="AK207" s="78">
        <v>84329</v>
      </c>
      <c r="AL207" s="37"/>
      <c r="AM207" s="37"/>
      <c r="AN207" s="25">
        <v>84349</v>
      </c>
      <c r="AO207" s="37"/>
      <c r="AP207" s="37"/>
      <c r="AQ207" s="78">
        <v>84369</v>
      </c>
      <c r="AR207" s="37"/>
      <c r="AS207" s="37"/>
      <c r="AT207" s="78">
        <v>79139</v>
      </c>
      <c r="AU207" s="37"/>
      <c r="AV207" s="37"/>
      <c r="AW207" s="25">
        <v>116119</v>
      </c>
      <c r="AX207" s="37"/>
      <c r="AY207" s="37"/>
      <c r="AZ207" s="25">
        <v>110429</v>
      </c>
      <c r="BA207" s="37"/>
      <c r="BB207" s="37"/>
      <c r="BC207" s="25"/>
      <c r="BD207" s="37"/>
      <c r="BE207" s="37"/>
      <c r="BF207" s="25"/>
      <c r="BG207" s="37"/>
      <c r="BH207" s="37"/>
      <c r="BI207" s="25"/>
      <c r="BJ207" s="37"/>
      <c r="BK207" s="37"/>
      <c r="BL207" s="25"/>
      <c r="BM207" s="37"/>
      <c r="BN207" s="37"/>
    </row>
    <row r="208" spans="1:66" x14ac:dyDescent="0.2">
      <c r="A208" s="29" t="s">
        <v>24</v>
      </c>
      <c r="B208" s="29" t="s">
        <v>25</v>
      </c>
      <c r="C208" s="29">
        <f>'À renseigner'!$I$13</f>
        <v>0</v>
      </c>
      <c r="D208" s="76"/>
      <c r="E208" s="77"/>
      <c r="F208" s="77"/>
      <c r="G208" s="77"/>
      <c r="H208" s="77"/>
      <c r="I208" s="261"/>
      <c r="J208" s="262"/>
      <c r="K208" s="262"/>
      <c r="L208" s="262"/>
      <c r="M208" s="77"/>
      <c r="N208" s="77"/>
      <c r="O208" s="38"/>
      <c r="P208" s="77"/>
      <c r="Q208" s="77"/>
      <c r="R208" s="263"/>
      <c r="S208" s="38"/>
      <c r="T208" s="262"/>
      <c r="U208" s="77"/>
      <c r="V208" s="77"/>
      <c r="W208" s="93"/>
      <c r="X208" s="77"/>
      <c r="Y208" s="173"/>
      <c r="Z208" s="173"/>
      <c r="AA208" s="77"/>
      <c r="AB208" s="77"/>
      <c r="AC208" s="77"/>
      <c r="AD208" s="78" t="s">
        <v>583</v>
      </c>
      <c r="AE208" s="78">
        <v>84289</v>
      </c>
      <c r="AF208" s="37"/>
      <c r="AG208" s="37"/>
      <c r="AH208" s="78">
        <v>84309</v>
      </c>
      <c r="AI208" s="37"/>
      <c r="AJ208" s="37"/>
      <c r="AK208" s="78">
        <v>84329</v>
      </c>
      <c r="AL208" s="37"/>
      <c r="AM208" s="37"/>
      <c r="AN208" s="25">
        <v>84349</v>
      </c>
      <c r="AO208" s="37"/>
      <c r="AP208" s="37"/>
      <c r="AQ208" s="78">
        <v>84369</v>
      </c>
      <c r="AR208" s="37"/>
      <c r="AS208" s="37"/>
      <c r="AT208" s="78">
        <v>79139</v>
      </c>
      <c r="AU208" s="37"/>
      <c r="AV208" s="37"/>
      <c r="AW208" s="25">
        <v>116119</v>
      </c>
      <c r="AX208" s="37"/>
      <c r="AY208" s="37"/>
      <c r="AZ208" s="25">
        <v>110429</v>
      </c>
      <c r="BA208" s="37"/>
      <c r="BB208" s="37"/>
      <c r="BC208" s="25"/>
      <c r="BD208" s="37"/>
      <c r="BE208" s="37"/>
      <c r="BF208" s="25"/>
      <c r="BG208" s="37"/>
      <c r="BH208" s="37"/>
      <c r="BI208" s="25"/>
      <c r="BJ208" s="37"/>
      <c r="BK208" s="37"/>
      <c r="BL208" s="25"/>
      <c r="BM208" s="37"/>
      <c r="BN208" s="37"/>
    </row>
    <row r="209" spans="1:66" x14ac:dyDescent="0.2">
      <c r="A209" s="29" t="s">
        <v>24</v>
      </c>
      <c r="B209" s="29" t="s">
        <v>25</v>
      </c>
      <c r="C209" s="29">
        <f>'À renseigner'!$I$13</f>
        <v>0</v>
      </c>
      <c r="D209" s="76"/>
      <c r="E209" s="77"/>
      <c r="F209" s="77"/>
      <c r="G209" s="77"/>
      <c r="H209" s="77"/>
      <c r="I209" s="261"/>
      <c r="J209" s="262"/>
      <c r="K209" s="262"/>
      <c r="L209" s="262"/>
      <c r="M209" s="77"/>
      <c r="N209" s="77"/>
      <c r="O209" s="38"/>
      <c r="P209" s="77"/>
      <c r="Q209" s="77"/>
      <c r="R209" s="263"/>
      <c r="S209" s="38"/>
      <c r="T209" s="262"/>
      <c r="U209" s="77"/>
      <c r="V209" s="77"/>
      <c r="W209" s="93"/>
      <c r="X209" s="77"/>
      <c r="Y209" s="173"/>
      <c r="Z209" s="173"/>
      <c r="AA209" s="77"/>
      <c r="AB209" s="77"/>
      <c r="AC209" s="77"/>
      <c r="AD209" s="78" t="s">
        <v>583</v>
      </c>
      <c r="AE209" s="78">
        <v>84289</v>
      </c>
      <c r="AF209" s="37"/>
      <c r="AG209" s="37"/>
      <c r="AH209" s="78">
        <v>84309</v>
      </c>
      <c r="AI209" s="37"/>
      <c r="AJ209" s="37"/>
      <c r="AK209" s="78">
        <v>84329</v>
      </c>
      <c r="AL209" s="37"/>
      <c r="AM209" s="37"/>
      <c r="AN209" s="25">
        <v>84349</v>
      </c>
      <c r="AO209" s="37"/>
      <c r="AP209" s="37"/>
      <c r="AQ209" s="78">
        <v>84369</v>
      </c>
      <c r="AR209" s="37"/>
      <c r="AS209" s="37"/>
      <c r="AT209" s="78">
        <v>79139</v>
      </c>
      <c r="AU209" s="37"/>
      <c r="AV209" s="37"/>
      <c r="AW209" s="25">
        <v>116119</v>
      </c>
      <c r="AX209" s="37"/>
      <c r="AY209" s="37"/>
      <c r="AZ209" s="25">
        <v>110429</v>
      </c>
      <c r="BA209" s="37"/>
      <c r="BB209" s="37"/>
      <c r="BC209" s="25"/>
      <c r="BD209" s="37"/>
      <c r="BE209" s="37"/>
      <c r="BF209" s="25"/>
      <c r="BG209" s="37"/>
      <c r="BH209" s="37"/>
      <c r="BI209" s="25"/>
      <c r="BJ209" s="37"/>
      <c r="BK209" s="37"/>
      <c r="BL209" s="25"/>
      <c r="BM209" s="37"/>
      <c r="BN209" s="37"/>
    </row>
    <row r="210" spans="1:66" x14ac:dyDescent="0.2">
      <c r="A210" s="29" t="s">
        <v>24</v>
      </c>
      <c r="B210" s="29" t="s">
        <v>25</v>
      </c>
      <c r="C210" s="29">
        <f>'À renseigner'!$I$13</f>
        <v>0</v>
      </c>
      <c r="D210" s="76"/>
      <c r="E210" s="77"/>
      <c r="F210" s="77"/>
      <c r="G210" s="77"/>
      <c r="H210" s="77"/>
      <c r="I210" s="261"/>
      <c r="J210" s="262"/>
      <c r="K210" s="262"/>
      <c r="L210" s="262"/>
      <c r="M210" s="77"/>
      <c r="N210" s="77"/>
      <c r="O210" s="38"/>
      <c r="P210" s="77"/>
      <c r="Q210" s="77"/>
      <c r="R210" s="263"/>
      <c r="S210" s="38"/>
      <c r="T210" s="262"/>
      <c r="U210" s="77"/>
      <c r="V210" s="77"/>
      <c r="W210" s="93"/>
      <c r="X210" s="77"/>
      <c r="Y210" s="173"/>
      <c r="Z210" s="173"/>
      <c r="AA210" s="77"/>
      <c r="AB210" s="77"/>
      <c r="AC210" s="77"/>
      <c r="AD210" s="78" t="s">
        <v>583</v>
      </c>
      <c r="AE210" s="78">
        <v>84289</v>
      </c>
      <c r="AF210" s="37"/>
      <c r="AG210" s="37"/>
      <c r="AH210" s="78">
        <v>84309</v>
      </c>
      <c r="AI210" s="37"/>
      <c r="AJ210" s="37"/>
      <c r="AK210" s="78">
        <v>84329</v>
      </c>
      <c r="AL210" s="37"/>
      <c r="AM210" s="37"/>
      <c r="AN210" s="25">
        <v>84349</v>
      </c>
      <c r="AO210" s="37"/>
      <c r="AP210" s="37"/>
      <c r="AQ210" s="78">
        <v>84369</v>
      </c>
      <c r="AR210" s="37"/>
      <c r="AS210" s="37"/>
      <c r="AT210" s="78">
        <v>79139</v>
      </c>
      <c r="AU210" s="37"/>
      <c r="AV210" s="37"/>
      <c r="AW210" s="25">
        <v>116119</v>
      </c>
      <c r="AX210" s="37"/>
      <c r="AY210" s="37"/>
      <c r="AZ210" s="25">
        <v>110429</v>
      </c>
      <c r="BA210" s="37"/>
      <c r="BB210" s="37"/>
      <c r="BC210" s="25"/>
      <c r="BD210" s="37"/>
      <c r="BE210" s="37"/>
      <c r="BF210" s="25"/>
      <c r="BG210" s="37"/>
      <c r="BH210" s="37"/>
      <c r="BI210" s="25"/>
      <c r="BJ210" s="37"/>
      <c r="BK210" s="37"/>
      <c r="BL210" s="25"/>
      <c r="BM210" s="37"/>
      <c r="BN210" s="37"/>
    </row>
    <row r="211" spans="1:66" x14ac:dyDescent="0.2">
      <c r="A211" s="29" t="s">
        <v>24</v>
      </c>
      <c r="B211" s="29" t="s">
        <v>25</v>
      </c>
      <c r="C211" s="29">
        <f>'À renseigner'!$I$13</f>
        <v>0</v>
      </c>
      <c r="D211" s="76"/>
      <c r="E211" s="77"/>
      <c r="F211" s="77"/>
      <c r="G211" s="77"/>
      <c r="H211" s="77"/>
      <c r="I211" s="261"/>
      <c r="J211" s="262"/>
      <c r="K211" s="262"/>
      <c r="L211" s="262"/>
      <c r="M211" s="77"/>
      <c r="N211" s="77"/>
      <c r="O211" s="38"/>
      <c r="P211" s="77"/>
      <c r="Q211" s="77"/>
      <c r="R211" s="263"/>
      <c r="S211" s="38"/>
      <c r="T211" s="262"/>
      <c r="U211" s="77"/>
      <c r="V211" s="77"/>
      <c r="W211" s="93"/>
      <c r="X211" s="77"/>
      <c r="Y211" s="173"/>
      <c r="Z211" s="173"/>
      <c r="AA211" s="77"/>
      <c r="AB211" s="77"/>
      <c r="AC211" s="77"/>
      <c r="AD211" s="78" t="s">
        <v>583</v>
      </c>
      <c r="AE211" s="78">
        <v>84289</v>
      </c>
      <c r="AF211" s="37"/>
      <c r="AG211" s="37"/>
      <c r="AH211" s="78">
        <v>84309</v>
      </c>
      <c r="AI211" s="37"/>
      <c r="AJ211" s="37"/>
      <c r="AK211" s="78">
        <v>84329</v>
      </c>
      <c r="AL211" s="37"/>
      <c r="AM211" s="37"/>
      <c r="AN211" s="25">
        <v>84349</v>
      </c>
      <c r="AO211" s="37"/>
      <c r="AP211" s="37"/>
      <c r="AQ211" s="78">
        <v>84369</v>
      </c>
      <c r="AR211" s="37"/>
      <c r="AS211" s="37"/>
      <c r="AT211" s="78">
        <v>79139</v>
      </c>
      <c r="AU211" s="37"/>
      <c r="AV211" s="37"/>
      <c r="AW211" s="25">
        <v>116119</v>
      </c>
      <c r="AX211" s="37"/>
      <c r="AY211" s="37"/>
      <c r="AZ211" s="25">
        <v>110429</v>
      </c>
      <c r="BA211" s="37"/>
      <c r="BB211" s="37"/>
      <c r="BC211" s="25"/>
      <c r="BD211" s="37"/>
      <c r="BE211" s="37"/>
      <c r="BF211" s="25"/>
      <c r="BG211" s="37"/>
      <c r="BH211" s="37"/>
      <c r="BI211" s="25"/>
      <c r="BJ211" s="37"/>
      <c r="BK211" s="37"/>
      <c r="BL211" s="25"/>
      <c r="BM211" s="37"/>
      <c r="BN211" s="37"/>
    </row>
    <row r="212" spans="1:66" x14ac:dyDescent="0.2">
      <c r="A212" s="29" t="s">
        <v>24</v>
      </c>
      <c r="B212" s="29" t="s">
        <v>25</v>
      </c>
      <c r="C212" s="29">
        <f>'À renseigner'!$I$13</f>
        <v>0</v>
      </c>
      <c r="D212" s="76"/>
      <c r="E212" s="77"/>
      <c r="F212" s="77"/>
      <c r="G212" s="77"/>
      <c r="H212" s="77"/>
      <c r="I212" s="261"/>
      <c r="J212" s="262"/>
      <c r="K212" s="262"/>
      <c r="L212" s="262"/>
      <c r="M212" s="77"/>
      <c r="N212" s="77"/>
      <c r="O212" s="38"/>
      <c r="P212" s="77"/>
      <c r="Q212" s="77"/>
      <c r="R212" s="263"/>
      <c r="S212" s="38"/>
      <c r="T212" s="262"/>
      <c r="U212" s="77"/>
      <c r="V212" s="77"/>
      <c r="W212" s="93"/>
      <c r="X212" s="77"/>
      <c r="Y212" s="173"/>
      <c r="Z212" s="173"/>
      <c r="AA212" s="77"/>
      <c r="AB212" s="77"/>
      <c r="AC212" s="77"/>
      <c r="AD212" s="78" t="s">
        <v>583</v>
      </c>
      <c r="AE212" s="78">
        <v>84289</v>
      </c>
      <c r="AF212" s="37"/>
      <c r="AG212" s="37"/>
      <c r="AH212" s="78">
        <v>84309</v>
      </c>
      <c r="AI212" s="37"/>
      <c r="AJ212" s="37"/>
      <c r="AK212" s="78">
        <v>84329</v>
      </c>
      <c r="AL212" s="37"/>
      <c r="AM212" s="37"/>
      <c r="AN212" s="25">
        <v>84349</v>
      </c>
      <c r="AO212" s="37"/>
      <c r="AP212" s="37"/>
      <c r="AQ212" s="78">
        <v>84369</v>
      </c>
      <c r="AR212" s="37"/>
      <c r="AS212" s="37"/>
      <c r="AT212" s="78">
        <v>79139</v>
      </c>
      <c r="AU212" s="37"/>
      <c r="AV212" s="37"/>
      <c r="AW212" s="25">
        <v>116119</v>
      </c>
      <c r="AX212" s="37"/>
      <c r="AY212" s="37"/>
      <c r="AZ212" s="25">
        <v>110429</v>
      </c>
      <c r="BA212" s="37"/>
      <c r="BB212" s="37"/>
      <c r="BC212" s="25"/>
      <c r="BD212" s="37"/>
      <c r="BE212" s="37"/>
      <c r="BF212" s="25"/>
      <c r="BG212" s="37"/>
      <c r="BH212" s="37"/>
      <c r="BI212" s="25"/>
      <c r="BJ212" s="37"/>
      <c r="BK212" s="37"/>
      <c r="BL212" s="25"/>
      <c r="BM212" s="37"/>
      <c r="BN212" s="37"/>
    </row>
    <row r="213" spans="1:66" x14ac:dyDescent="0.2">
      <c r="A213" s="29" t="s">
        <v>24</v>
      </c>
      <c r="B213" s="29" t="s">
        <v>25</v>
      </c>
      <c r="C213" s="29">
        <f>'À renseigner'!$I$13</f>
        <v>0</v>
      </c>
      <c r="D213" s="76"/>
      <c r="E213" s="77"/>
      <c r="F213" s="77"/>
      <c r="G213" s="77"/>
      <c r="H213" s="77"/>
      <c r="I213" s="261"/>
      <c r="J213" s="262"/>
      <c r="K213" s="262"/>
      <c r="L213" s="262"/>
      <c r="M213" s="77"/>
      <c r="N213" s="77"/>
      <c r="O213" s="38"/>
      <c r="P213" s="77"/>
      <c r="Q213" s="77"/>
      <c r="R213" s="263"/>
      <c r="S213" s="38"/>
      <c r="T213" s="262"/>
      <c r="U213" s="77"/>
      <c r="V213" s="77"/>
      <c r="W213" s="93"/>
      <c r="X213" s="77"/>
      <c r="Y213" s="173"/>
      <c r="Z213" s="173"/>
      <c r="AA213" s="77"/>
      <c r="AB213" s="77"/>
      <c r="AC213" s="77"/>
      <c r="AD213" s="78" t="s">
        <v>583</v>
      </c>
      <c r="AE213" s="78">
        <v>84289</v>
      </c>
      <c r="AF213" s="37"/>
      <c r="AG213" s="37"/>
      <c r="AH213" s="78">
        <v>84309</v>
      </c>
      <c r="AI213" s="37"/>
      <c r="AJ213" s="37"/>
      <c r="AK213" s="78">
        <v>84329</v>
      </c>
      <c r="AL213" s="37"/>
      <c r="AM213" s="37"/>
      <c r="AN213" s="25">
        <v>84349</v>
      </c>
      <c r="AO213" s="37"/>
      <c r="AP213" s="37"/>
      <c r="AQ213" s="78">
        <v>84369</v>
      </c>
      <c r="AR213" s="37"/>
      <c r="AS213" s="37"/>
      <c r="AT213" s="78">
        <v>79139</v>
      </c>
      <c r="AU213" s="37"/>
      <c r="AV213" s="37"/>
      <c r="AW213" s="25">
        <v>116119</v>
      </c>
      <c r="AX213" s="37"/>
      <c r="AY213" s="37"/>
      <c r="AZ213" s="25">
        <v>110429</v>
      </c>
      <c r="BA213" s="37"/>
      <c r="BB213" s="37"/>
      <c r="BC213" s="25"/>
      <c r="BD213" s="37"/>
      <c r="BE213" s="37"/>
      <c r="BF213" s="25"/>
      <c r="BG213" s="37"/>
      <c r="BH213" s="37"/>
      <c r="BI213" s="25"/>
      <c r="BJ213" s="37"/>
      <c r="BK213" s="37"/>
      <c r="BL213" s="25"/>
      <c r="BM213" s="37"/>
      <c r="BN213" s="37"/>
    </row>
    <row r="214" spans="1:66" x14ac:dyDescent="0.2">
      <c r="A214" s="29" t="s">
        <v>24</v>
      </c>
      <c r="B214" s="29" t="s">
        <v>25</v>
      </c>
      <c r="C214" s="29">
        <f>'À renseigner'!$I$13</f>
        <v>0</v>
      </c>
      <c r="D214" s="76"/>
      <c r="E214" s="77"/>
      <c r="F214" s="77"/>
      <c r="G214" s="77"/>
      <c r="H214" s="77"/>
      <c r="I214" s="261"/>
      <c r="J214" s="262"/>
      <c r="K214" s="262"/>
      <c r="L214" s="262"/>
      <c r="M214" s="77"/>
      <c r="N214" s="77"/>
      <c r="O214" s="38"/>
      <c r="P214" s="77"/>
      <c r="Q214" s="77"/>
      <c r="R214" s="263"/>
      <c r="S214" s="38"/>
      <c r="T214" s="262"/>
      <c r="U214" s="77"/>
      <c r="V214" s="77"/>
      <c r="W214" s="93"/>
      <c r="X214" s="77"/>
      <c r="Y214" s="173"/>
      <c r="Z214" s="173"/>
      <c r="AA214" s="77"/>
      <c r="AB214" s="77"/>
      <c r="AC214" s="77"/>
      <c r="AD214" s="78" t="s">
        <v>583</v>
      </c>
      <c r="AE214" s="78">
        <v>84289</v>
      </c>
      <c r="AF214" s="37"/>
      <c r="AG214" s="37"/>
      <c r="AH214" s="78">
        <v>84309</v>
      </c>
      <c r="AI214" s="37"/>
      <c r="AJ214" s="37"/>
      <c r="AK214" s="78">
        <v>84329</v>
      </c>
      <c r="AL214" s="37"/>
      <c r="AM214" s="37"/>
      <c r="AN214" s="25">
        <v>84349</v>
      </c>
      <c r="AO214" s="37"/>
      <c r="AP214" s="37"/>
      <c r="AQ214" s="78">
        <v>84369</v>
      </c>
      <c r="AR214" s="37"/>
      <c r="AS214" s="37"/>
      <c r="AT214" s="78">
        <v>79139</v>
      </c>
      <c r="AU214" s="37"/>
      <c r="AV214" s="37"/>
      <c r="AW214" s="25">
        <v>116119</v>
      </c>
      <c r="AX214" s="37"/>
      <c r="AY214" s="37"/>
      <c r="AZ214" s="25">
        <v>110429</v>
      </c>
      <c r="BA214" s="37"/>
      <c r="BB214" s="37"/>
      <c r="BC214" s="25"/>
      <c r="BD214" s="37"/>
      <c r="BE214" s="37"/>
      <c r="BF214" s="25"/>
      <c r="BG214" s="37"/>
      <c r="BH214" s="37"/>
      <c r="BI214" s="25"/>
      <c r="BJ214" s="37"/>
      <c r="BK214" s="37"/>
      <c r="BL214" s="25"/>
      <c r="BM214" s="37"/>
      <c r="BN214" s="37"/>
    </row>
    <row r="215" spans="1:66" x14ac:dyDescent="0.2">
      <c r="A215" s="29" t="s">
        <v>24</v>
      </c>
      <c r="B215" s="29" t="s">
        <v>25</v>
      </c>
      <c r="C215" s="29">
        <f>'À renseigner'!$I$13</f>
        <v>0</v>
      </c>
      <c r="D215" s="76"/>
      <c r="E215" s="77"/>
      <c r="F215" s="77"/>
      <c r="G215" s="77"/>
      <c r="H215" s="77"/>
      <c r="I215" s="261"/>
      <c r="J215" s="262"/>
      <c r="K215" s="262"/>
      <c r="L215" s="262"/>
      <c r="M215" s="77"/>
      <c r="N215" s="77"/>
      <c r="O215" s="38"/>
      <c r="P215" s="77"/>
      <c r="Q215" s="77"/>
      <c r="R215" s="263"/>
      <c r="S215" s="38"/>
      <c r="T215" s="262"/>
      <c r="U215" s="77"/>
      <c r="V215" s="77"/>
      <c r="W215" s="93"/>
      <c r="X215" s="77"/>
      <c r="Y215" s="173"/>
      <c r="Z215" s="173"/>
      <c r="AA215" s="77"/>
      <c r="AB215" s="77"/>
      <c r="AC215" s="77"/>
      <c r="AD215" s="78" t="s">
        <v>583</v>
      </c>
      <c r="AE215" s="78">
        <v>84289</v>
      </c>
      <c r="AF215" s="37"/>
      <c r="AG215" s="37"/>
      <c r="AH215" s="78">
        <v>84309</v>
      </c>
      <c r="AI215" s="37"/>
      <c r="AJ215" s="37"/>
      <c r="AK215" s="78">
        <v>84329</v>
      </c>
      <c r="AL215" s="37"/>
      <c r="AM215" s="37"/>
      <c r="AN215" s="25">
        <v>84349</v>
      </c>
      <c r="AO215" s="37"/>
      <c r="AP215" s="37"/>
      <c r="AQ215" s="78">
        <v>84369</v>
      </c>
      <c r="AR215" s="37"/>
      <c r="AS215" s="37"/>
      <c r="AT215" s="78">
        <v>79139</v>
      </c>
      <c r="AU215" s="37"/>
      <c r="AV215" s="37"/>
      <c r="AW215" s="25">
        <v>116119</v>
      </c>
      <c r="AX215" s="37"/>
      <c r="AY215" s="37"/>
      <c r="AZ215" s="25">
        <v>110429</v>
      </c>
      <c r="BA215" s="37"/>
      <c r="BB215" s="37"/>
      <c r="BC215" s="25"/>
      <c r="BD215" s="37"/>
      <c r="BE215" s="37"/>
      <c r="BF215" s="25"/>
      <c r="BG215" s="37"/>
      <c r="BH215" s="37"/>
      <c r="BI215" s="25"/>
      <c r="BJ215" s="37"/>
      <c r="BK215" s="37"/>
      <c r="BL215" s="25"/>
      <c r="BM215" s="37"/>
      <c r="BN215" s="37"/>
    </row>
    <row r="216" spans="1:66" x14ac:dyDescent="0.2">
      <c r="A216" s="29" t="s">
        <v>24</v>
      </c>
      <c r="B216" s="29" t="s">
        <v>25</v>
      </c>
      <c r="C216" s="29">
        <f>'À renseigner'!$I$13</f>
        <v>0</v>
      </c>
      <c r="D216" s="76"/>
      <c r="E216" s="77"/>
      <c r="F216" s="77"/>
      <c r="G216" s="77"/>
      <c r="H216" s="77"/>
      <c r="I216" s="261"/>
      <c r="J216" s="262"/>
      <c r="K216" s="262"/>
      <c r="L216" s="262"/>
      <c r="M216" s="77"/>
      <c r="N216" s="77"/>
      <c r="O216" s="38"/>
      <c r="P216" s="77"/>
      <c r="Q216" s="77"/>
      <c r="R216" s="263"/>
      <c r="S216" s="38"/>
      <c r="T216" s="262"/>
      <c r="U216" s="77"/>
      <c r="V216" s="77"/>
      <c r="W216" s="93"/>
      <c r="X216" s="77"/>
      <c r="Y216" s="173"/>
      <c r="Z216" s="173"/>
      <c r="AA216" s="77"/>
      <c r="AB216" s="77"/>
      <c r="AC216" s="77"/>
      <c r="AD216" s="78" t="s">
        <v>583</v>
      </c>
      <c r="AE216" s="78">
        <v>84289</v>
      </c>
      <c r="AF216" s="37"/>
      <c r="AG216" s="37"/>
      <c r="AH216" s="78">
        <v>84309</v>
      </c>
      <c r="AI216" s="37"/>
      <c r="AJ216" s="37"/>
      <c r="AK216" s="78">
        <v>84329</v>
      </c>
      <c r="AL216" s="37"/>
      <c r="AM216" s="37"/>
      <c r="AN216" s="25">
        <v>84349</v>
      </c>
      <c r="AO216" s="37"/>
      <c r="AP216" s="37"/>
      <c r="AQ216" s="78">
        <v>84369</v>
      </c>
      <c r="AR216" s="37"/>
      <c r="AS216" s="37"/>
      <c r="AT216" s="78">
        <v>79139</v>
      </c>
      <c r="AU216" s="37"/>
      <c r="AV216" s="37"/>
      <c r="AW216" s="25">
        <v>116119</v>
      </c>
      <c r="AX216" s="37"/>
      <c r="AY216" s="37"/>
      <c r="AZ216" s="25">
        <v>110429</v>
      </c>
      <c r="BA216" s="37"/>
      <c r="BB216" s="37"/>
      <c r="BC216" s="25"/>
      <c r="BD216" s="37"/>
      <c r="BE216" s="37"/>
      <c r="BF216" s="25"/>
      <c r="BG216" s="37"/>
      <c r="BH216" s="37"/>
      <c r="BI216" s="25"/>
      <c r="BJ216" s="37"/>
      <c r="BK216" s="37"/>
      <c r="BL216" s="25"/>
      <c r="BM216" s="37"/>
      <c r="BN216" s="37"/>
    </row>
    <row r="217" spans="1:66" x14ac:dyDescent="0.2">
      <c r="A217" s="29" t="s">
        <v>24</v>
      </c>
      <c r="B217" s="29" t="s">
        <v>25</v>
      </c>
      <c r="C217" s="29">
        <f>'À renseigner'!$I$13</f>
        <v>0</v>
      </c>
      <c r="D217" s="76"/>
      <c r="E217" s="77"/>
      <c r="F217" s="77"/>
      <c r="G217" s="77"/>
      <c r="H217" s="77"/>
      <c r="I217" s="261"/>
      <c r="J217" s="262"/>
      <c r="K217" s="262"/>
      <c r="L217" s="262"/>
      <c r="M217" s="77"/>
      <c r="N217" s="77"/>
      <c r="O217" s="38"/>
      <c r="P217" s="77"/>
      <c r="Q217" s="77"/>
      <c r="R217" s="263"/>
      <c r="S217" s="38"/>
      <c r="T217" s="262"/>
      <c r="U217" s="77"/>
      <c r="V217" s="77"/>
      <c r="W217" s="93"/>
      <c r="X217" s="77"/>
      <c r="Y217" s="173"/>
      <c r="Z217" s="173"/>
      <c r="AA217" s="77"/>
      <c r="AB217" s="77"/>
      <c r="AC217" s="77"/>
      <c r="AD217" s="78" t="s">
        <v>583</v>
      </c>
      <c r="AE217" s="78">
        <v>84289</v>
      </c>
      <c r="AF217" s="37"/>
      <c r="AG217" s="37"/>
      <c r="AH217" s="78">
        <v>84309</v>
      </c>
      <c r="AI217" s="37"/>
      <c r="AJ217" s="37"/>
      <c r="AK217" s="78">
        <v>84329</v>
      </c>
      <c r="AL217" s="37"/>
      <c r="AM217" s="37"/>
      <c r="AN217" s="25">
        <v>84349</v>
      </c>
      <c r="AO217" s="37"/>
      <c r="AP217" s="37"/>
      <c r="AQ217" s="78">
        <v>84369</v>
      </c>
      <c r="AR217" s="37"/>
      <c r="AS217" s="37"/>
      <c r="AT217" s="78">
        <v>79139</v>
      </c>
      <c r="AU217" s="37"/>
      <c r="AV217" s="37"/>
      <c r="AW217" s="25">
        <v>116119</v>
      </c>
      <c r="AX217" s="37"/>
      <c r="AY217" s="37"/>
      <c r="AZ217" s="25">
        <v>110429</v>
      </c>
      <c r="BA217" s="37"/>
      <c r="BB217" s="37"/>
      <c r="BC217" s="25"/>
      <c r="BD217" s="37"/>
      <c r="BE217" s="37"/>
      <c r="BF217" s="25"/>
      <c r="BG217" s="37"/>
      <c r="BH217" s="37"/>
      <c r="BI217" s="25"/>
      <c r="BJ217" s="37"/>
      <c r="BK217" s="37"/>
      <c r="BL217" s="25"/>
      <c r="BM217" s="37"/>
      <c r="BN217" s="37"/>
    </row>
    <row r="218" spans="1:66" x14ac:dyDescent="0.2">
      <c r="A218" s="29" t="s">
        <v>24</v>
      </c>
      <c r="B218" s="29" t="s">
        <v>25</v>
      </c>
      <c r="C218" s="29">
        <f>'À renseigner'!$I$13</f>
        <v>0</v>
      </c>
      <c r="D218" s="76"/>
      <c r="E218" s="77"/>
      <c r="F218" s="77"/>
      <c r="G218" s="77"/>
      <c r="H218" s="77"/>
      <c r="I218" s="261"/>
      <c r="J218" s="262"/>
      <c r="K218" s="262"/>
      <c r="L218" s="262"/>
      <c r="M218" s="77"/>
      <c r="N218" s="77"/>
      <c r="O218" s="38"/>
      <c r="P218" s="77"/>
      <c r="Q218" s="77"/>
      <c r="R218" s="263"/>
      <c r="S218" s="38"/>
      <c r="T218" s="262"/>
      <c r="U218" s="77"/>
      <c r="V218" s="77"/>
      <c r="W218" s="93"/>
      <c r="X218" s="77"/>
      <c r="Y218" s="173"/>
      <c r="Z218" s="173"/>
      <c r="AA218" s="77"/>
      <c r="AB218" s="77"/>
      <c r="AC218" s="77"/>
      <c r="AD218" s="78" t="s">
        <v>583</v>
      </c>
      <c r="AE218" s="78">
        <v>84289</v>
      </c>
      <c r="AF218" s="37"/>
      <c r="AG218" s="37"/>
      <c r="AH218" s="78">
        <v>84309</v>
      </c>
      <c r="AI218" s="37"/>
      <c r="AJ218" s="37"/>
      <c r="AK218" s="78">
        <v>84329</v>
      </c>
      <c r="AL218" s="37"/>
      <c r="AM218" s="37"/>
      <c r="AN218" s="25">
        <v>84349</v>
      </c>
      <c r="AO218" s="37"/>
      <c r="AP218" s="37"/>
      <c r="AQ218" s="78">
        <v>84369</v>
      </c>
      <c r="AR218" s="37"/>
      <c r="AS218" s="37"/>
      <c r="AT218" s="78">
        <v>79139</v>
      </c>
      <c r="AU218" s="37"/>
      <c r="AV218" s="37"/>
      <c r="AW218" s="25">
        <v>116119</v>
      </c>
      <c r="AX218" s="37"/>
      <c r="AY218" s="37"/>
      <c r="AZ218" s="25">
        <v>110429</v>
      </c>
      <c r="BA218" s="37"/>
      <c r="BB218" s="37"/>
      <c r="BC218" s="25"/>
      <c r="BD218" s="37"/>
      <c r="BE218" s="37"/>
      <c r="BF218" s="25"/>
      <c r="BG218" s="37"/>
      <c r="BH218" s="37"/>
      <c r="BI218" s="25"/>
      <c r="BJ218" s="37"/>
      <c r="BK218" s="37"/>
      <c r="BL218" s="25"/>
      <c r="BM218" s="37"/>
      <c r="BN218" s="37"/>
    </row>
    <row r="219" spans="1:66" x14ac:dyDescent="0.2">
      <c r="A219" s="29" t="s">
        <v>24</v>
      </c>
      <c r="B219" s="29" t="s">
        <v>25</v>
      </c>
      <c r="C219" s="29">
        <f>'À renseigner'!$I$13</f>
        <v>0</v>
      </c>
      <c r="D219" s="76"/>
      <c r="E219" s="77"/>
      <c r="F219" s="77"/>
      <c r="G219" s="77"/>
      <c r="H219" s="77"/>
      <c r="I219" s="261"/>
      <c r="J219" s="262"/>
      <c r="K219" s="262"/>
      <c r="L219" s="262"/>
      <c r="M219" s="77"/>
      <c r="N219" s="77"/>
      <c r="O219" s="38"/>
      <c r="P219" s="77"/>
      <c r="Q219" s="77"/>
      <c r="R219" s="263"/>
      <c r="S219" s="38"/>
      <c r="T219" s="262"/>
      <c r="U219" s="77"/>
      <c r="V219" s="77"/>
      <c r="W219" s="93"/>
      <c r="X219" s="77"/>
      <c r="Y219" s="173"/>
      <c r="Z219" s="173"/>
      <c r="AA219" s="77"/>
      <c r="AB219" s="77"/>
      <c r="AC219" s="77"/>
      <c r="AD219" s="78" t="s">
        <v>583</v>
      </c>
      <c r="AE219" s="78">
        <v>84289</v>
      </c>
      <c r="AF219" s="37"/>
      <c r="AG219" s="37"/>
      <c r="AH219" s="78">
        <v>84309</v>
      </c>
      <c r="AI219" s="37"/>
      <c r="AJ219" s="37"/>
      <c r="AK219" s="78">
        <v>84329</v>
      </c>
      <c r="AL219" s="37"/>
      <c r="AM219" s="37"/>
      <c r="AN219" s="25">
        <v>84349</v>
      </c>
      <c r="AO219" s="37"/>
      <c r="AP219" s="37"/>
      <c r="AQ219" s="78">
        <v>84369</v>
      </c>
      <c r="AR219" s="37"/>
      <c r="AS219" s="37"/>
      <c r="AT219" s="78">
        <v>79139</v>
      </c>
      <c r="AU219" s="37"/>
      <c r="AV219" s="37"/>
      <c r="AW219" s="25">
        <v>116119</v>
      </c>
      <c r="AX219" s="37"/>
      <c r="AY219" s="37"/>
      <c r="AZ219" s="25">
        <v>110429</v>
      </c>
      <c r="BA219" s="37"/>
      <c r="BB219" s="37"/>
      <c r="BC219" s="25"/>
      <c r="BD219" s="37"/>
      <c r="BE219" s="37"/>
      <c r="BF219" s="25"/>
      <c r="BG219" s="37"/>
      <c r="BH219" s="37"/>
      <c r="BI219" s="25"/>
      <c r="BJ219" s="37"/>
      <c r="BK219" s="37"/>
      <c r="BL219" s="25"/>
      <c r="BM219" s="37"/>
      <c r="BN219" s="37"/>
    </row>
    <row r="220" spans="1:66" x14ac:dyDescent="0.2">
      <c r="A220" s="29" t="s">
        <v>24</v>
      </c>
      <c r="B220" s="29" t="s">
        <v>25</v>
      </c>
      <c r="C220" s="29">
        <f>'À renseigner'!$I$13</f>
        <v>0</v>
      </c>
      <c r="D220" s="76"/>
      <c r="E220" s="77"/>
      <c r="F220" s="77"/>
      <c r="G220" s="77"/>
      <c r="H220" s="77"/>
      <c r="I220" s="261"/>
      <c r="J220" s="262"/>
      <c r="K220" s="262"/>
      <c r="L220" s="262"/>
      <c r="M220" s="77"/>
      <c r="N220" s="77"/>
      <c r="O220" s="38"/>
      <c r="P220" s="77"/>
      <c r="Q220" s="77"/>
      <c r="R220" s="263"/>
      <c r="S220" s="38"/>
      <c r="T220" s="262"/>
      <c r="U220" s="77"/>
      <c r="V220" s="77"/>
      <c r="W220" s="93"/>
      <c r="X220" s="77"/>
      <c r="Y220" s="173"/>
      <c r="Z220" s="173"/>
      <c r="AA220" s="77"/>
      <c r="AB220" s="77"/>
      <c r="AC220" s="77"/>
      <c r="AD220" s="78" t="s">
        <v>583</v>
      </c>
      <c r="AE220" s="78">
        <v>84289</v>
      </c>
      <c r="AF220" s="37"/>
      <c r="AG220" s="37"/>
      <c r="AH220" s="78">
        <v>84309</v>
      </c>
      <c r="AI220" s="37"/>
      <c r="AJ220" s="37"/>
      <c r="AK220" s="78">
        <v>84329</v>
      </c>
      <c r="AL220" s="37"/>
      <c r="AM220" s="37"/>
      <c r="AN220" s="25">
        <v>84349</v>
      </c>
      <c r="AO220" s="37"/>
      <c r="AP220" s="37"/>
      <c r="AQ220" s="78">
        <v>84369</v>
      </c>
      <c r="AR220" s="37"/>
      <c r="AS220" s="37"/>
      <c r="AT220" s="78">
        <v>79139</v>
      </c>
      <c r="AU220" s="37"/>
      <c r="AV220" s="37"/>
      <c r="AW220" s="25">
        <v>116119</v>
      </c>
      <c r="AX220" s="37"/>
      <c r="AY220" s="37"/>
      <c r="AZ220" s="25">
        <v>110429</v>
      </c>
      <c r="BA220" s="37"/>
      <c r="BB220" s="37"/>
      <c r="BC220" s="25"/>
      <c r="BD220" s="37"/>
      <c r="BE220" s="37"/>
      <c r="BF220" s="25"/>
      <c r="BG220" s="37"/>
      <c r="BH220" s="37"/>
      <c r="BI220" s="25"/>
      <c r="BJ220" s="37"/>
      <c r="BK220" s="37"/>
      <c r="BL220" s="25"/>
      <c r="BM220" s="37"/>
      <c r="BN220" s="37"/>
    </row>
    <row r="221" spans="1:66" x14ac:dyDescent="0.2">
      <c r="A221" s="29" t="s">
        <v>24</v>
      </c>
      <c r="B221" s="29" t="s">
        <v>25</v>
      </c>
      <c r="C221" s="29">
        <f>'À renseigner'!$I$13</f>
        <v>0</v>
      </c>
      <c r="D221" s="76"/>
      <c r="E221" s="77"/>
      <c r="F221" s="77"/>
      <c r="G221" s="77"/>
      <c r="H221" s="77"/>
      <c r="I221" s="261"/>
      <c r="J221" s="262"/>
      <c r="K221" s="262"/>
      <c r="L221" s="262"/>
      <c r="M221" s="77"/>
      <c r="N221" s="77"/>
      <c r="O221" s="38"/>
      <c r="P221" s="77"/>
      <c r="Q221" s="77"/>
      <c r="R221" s="263"/>
      <c r="S221" s="38"/>
      <c r="T221" s="262"/>
      <c r="U221" s="77"/>
      <c r="V221" s="77"/>
      <c r="W221" s="93"/>
      <c r="X221" s="77"/>
      <c r="Y221" s="173"/>
      <c r="Z221" s="173"/>
      <c r="AA221" s="77"/>
      <c r="AB221" s="77"/>
      <c r="AC221" s="77"/>
      <c r="AD221" s="78" t="s">
        <v>583</v>
      </c>
      <c r="AE221" s="78">
        <v>84289</v>
      </c>
      <c r="AF221" s="37"/>
      <c r="AG221" s="37"/>
      <c r="AH221" s="78">
        <v>84309</v>
      </c>
      <c r="AI221" s="37"/>
      <c r="AJ221" s="37"/>
      <c r="AK221" s="78">
        <v>84329</v>
      </c>
      <c r="AL221" s="37"/>
      <c r="AM221" s="37"/>
      <c r="AN221" s="25">
        <v>84349</v>
      </c>
      <c r="AO221" s="37"/>
      <c r="AP221" s="37"/>
      <c r="AQ221" s="78">
        <v>84369</v>
      </c>
      <c r="AR221" s="37"/>
      <c r="AS221" s="37"/>
      <c r="AT221" s="78">
        <v>79139</v>
      </c>
      <c r="AU221" s="37"/>
      <c r="AV221" s="37"/>
      <c r="AW221" s="25">
        <v>116119</v>
      </c>
      <c r="AX221" s="37"/>
      <c r="AY221" s="37"/>
      <c r="AZ221" s="25">
        <v>110429</v>
      </c>
      <c r="BA221" s="37"/>
      <c r="BB221" s="37"/>
      <c r="BC221" s="25"/>
      <c r="BD221" s="37"/>
      <c r="BE221" s="37"/>
      <c r="BF221" s="25"/>
      <c r="BG221" s="37"/>
      <c r="BH221" s="37"/>
      <c r="BI221" s="25"/>
      <c r="BJ221" s="37"/>
      <c r="BK221" s="37"/>
      <c r="BL221" s="25"/>
      <c r="BM221" s="37"/>
      <c r="BN221" s="37"/>
    </row>
    <row r="222" spans="1:66" x14ac:dyDescent="0.2">
      <c r="A222" s="29" t="s">
        <v>24</v>
      </c>
      <c r="B222" s="29" t="s">
        <v>25</v>
      </c>
      <c r="C222" s="29">
        <f>'À renseigner'!$I$13</f>
        <v>0</v>
      </c>
      <c r="D222" s="76"/>
      <c r="E222" s="77"/>
      <c r="F222" s="77"/>
      <c r="G222" s="77"/>
      <c r="H222" s="77"/>
      <c r="I222" s="261"/>
      <c r="J222" s="262"/>
      <c r="K222" s="262"/>
      <c r="L222" s="262"/>
      <c r="M222" s="77"/>
      <c r="N222" s="77"/>
      <c r="O222" s="38"/>
      <c r="P222" s="77"/>
      <c r="Q222" s="77"/>
      <c r="R222" s="263"/>
      <c r="S222" s="38"/>
      <c r="T222" s="262"/>
      <c r="U222" s="77"/>
      <c r="V222" s="77"/>
      <c r="W222" s="93"/>
      <c r="X222" s="77"/>
      <c r="Y222" s="173"/>
      <c r="Z222" s="173"/>
      <c r="AA222" s="77"/>
      <c r="AB222" s="77"/>
      <c r="AC222" s="77"/>
      <c r="AD222" s="78" t="s">
        <v>583</v>
      </c>
      <c r="AE222" s="78">
        <v>84289</v>
      </c>
      <c r="AF222" s="37"/>
      <c r="AG222" s="37"/>
      <c r="AH222" s="78">
        <v>84309</v>
      </c>
      <c r="AI222" s="37"/>
      <c r="AJ222" s="37"/>
      <c r="AK222" s="78">
        <v>84329</v>
      </c>
      <c r="AL222" s="37"/>
      <c r="AM222" s="37"/>
      <c r="AN222" s="25">
        <v>84349</v>
      </c>
      <c r="AO222" s="37"/>
      <c r="AP222" s="37"/>
      <c r="AQ222" s="78">
        <v>84369</v>
      </c>
      <c r="AR222" s="37"/>
      <c r="AS222" s="37"/>
      <c r="AT222" s="78">
        <v>79139</v>
      </c>
      <c r="AU222" s="37"/>
      <c r="AV222" s="37"/>
      <c r="AW222" s="25">
        <v>116119</v>
      </c>
      <c r="AX222" s="37"/>
      <c r="AY222" s="37"/>
      <c r="AZ222" s="25">
        <v>110429</v>
      </c>
      <c r="BA222" s="37"/>
      <c r="BB222" s="37"/>
      <c r="BC222" s="25"/>
      <c r="BD222" s="37"/>
      <c r="BE222" s="37"/>
      <c r="BF222" s="25"/>
      <c r="BG222" s="37"/>
      <c r="BH222" s="37"/>
      <c r="BI222" s="25"/>
      <c r="BJ222" s="37"/>
      <c r="BK222" s="37"/>
      <c r="BL222" s="25"/>
      <c r="BM222" s="37"/>
      <c r="BN222" s="37"/>
    </row>
    <row r="223" spans="1:66" x14ac:dyDescent="0.2">
      <c r="A223" s="29" t="s">
        <v>24</v>
      </c>
      <c r="B223" s="29" t="s">
        <v>25</v>
      </c>
      <c r="C223" s="29">
        <f>'À renseigner'!$I$13</f>
        <v>0</v>
      </c>
      <c r="D223" s="76"/>
      <c r="E223" s="77"/>
      <c r="F223" s="77"/>
      <c r="G223" s="77"/>
      <c r="H223" s="77"/>
      <c r="I223" s="261"/>
      <c r="J223" s="262"/>
      <c r="K223" s="262"/>
      <c r="L223" s="262"/>
      <c r="M223" s="77"/>
      <c r="N223" s="77"/>
      <c r="O223" s="38"/>
      <c r="P223" s="77"/>
      <c r="Q223" s="77"/>
      <c r="R223" s="263"/>
      <c r="S223" s="38"/>
      <c r="T223" s="262"/>
      <c r="U223" s="77"/>
      <c r="V223" s="77"/>
      <c r="W223" s="93"/>
      <c r="X223" s="77"/>
      <c r="Y223" s="173"/>
      <c r="Z223" s="173"/>
      <c r="AA223" s="77"/>
      <c r="AB223" s="77"/>
      <c r="AC223" s="77"/>
      <c r="AD223" s="78" t="s">
        <v>583</v>
      </c>
      <c r="AE223" s="78">
        <v>84289</v>
      </c>
      <c r="AF223" s="37"/>
      <c r="AG223" s="37"/>
      <c r="AH223" s="78">
        <v>84309</v>
      </c>
      <c r="AI223" s="37"/>
      <c r="AJ223" s="37"/>
      <c r="AK223" s="78">
        <v>84329</v>
      </c>
      <c r="AL223" s="37"/>
      <c r="AM223" s="37"/>
      <c r="AN223" s="25">
        <v>84349</v>
      </c>
      <c r="AO223" s="37"/>
      <c r="AP223" s="37"/>
      <c r="AQ223" s="78">
        <v>84369</v>
      </c>
      <c r="AR223" s="37"/>
      <c r="AS223" s="37"/>
      <c r="AT223" s="78">
        <v>79139</v>
      </c>
      <c r="AU223" s="37"/>
      <c r="AV223" s="37"/>
      <c r="AW223" s="25">
        <v>116119</v>
      </c>
      <c r="AX223" s="37"/>
      <c r="AY223" s="37"/>
      <c r="AZ223" s="25">
        <v>110429</v>
      </c>
      <c r="BA223" s="37"/>
      <c r="BB223" s="37"/>
      <c r="BC223" s="25"/>
      <c r="BD223" s="37"/>
      <c r="BE223" s="37"/>
      <c r="BF223" s="25"/>
      <c r="BG223" s="37"/>
      <c r="BH223" s="37"/>
      <c r="BI223" s="25"/>
      <c r="BJ223" s="37"/>
      <c r="BK223" s="37"/>
      <c r="BL223" s="25"/>
      <c r="BM223" s="37"/>
      <c r="BN223" s="37"/>
    </row>
    <row r="224" spans="1:66" x14ac:dyDescent="0.2">
      <c r="A224" s="29" t="s">
        <v>24</v>
      </c>
      <c r="B224" s="29" t="s">
        <v>25</v>
      </c>
      <c r="C224" s="29">
        <f>'À renseigner'!$I$13</f>
        <v>0</v>
      </c>
      <c r="D224" s="76"/>
      <c r="E224" s="77"/>
      <c r="F224" s="77"/>
      <c r="G224" s="77"/>
      <c r="H224" s="77"/>
      <c r="I224" s="261"/>
      <c r="J224" s="262"/>
      <c r="K224" s="262"/>
      <c r="L224" s="262"/>
      <c r="M224" s="77"/>
      <c r="N224" s="77"/>
      <c r="O224" s="38"/>
      <c r="P224" s="77"/>
      <c r="Q224" s="77"/>
      <c r="R224" s="263"/>
      <c r="S224" s="38"/>
      <c r="T224" s="262"/>
      <c r="U224" s="77"/>
      <c r="V224" s="77"/>
      <c r="W224" s="93"/>
      <c r="X224" s="77"/>
      <c r="Y224" s="173"/>
      <c r="Z224" s="173"/>
      <c r="AA224" s="77"/>
      <c r="AB224" s="77"/>
      <c r="AC224" s="77"/>
      <c r="AD224" s="78" t="s">
        <v>583</v>
      </c>
      <c r="AE224" s="78">
        <v>84289</v>
      </c>
      <c r="AF224" s="37"/>
      <c r="AG224" s="37"/>
      <c r="AH224" s="78">
        <v>84309</v>
      </c>
      <c r="AI224" s="37"/>
      <c r="AJ224" s="37"/>
      <c r="AK224" s="78">
        <v>84329</v>
      </c>
      <c r="AL224" s="37"/>
      <c r="AM224" s="37"/>
      <c r="AN224" s="25">
        <v>84349</v>
      </c>
      <c r="AO224" s="37"/>
      <c r="AP224" s="37"/>
      <c r="AQ224" s="78">
        <v>84369</v>
      </c>
      <c r="AR224" s="37"/>
      <c r="AS224" s="37"/>
      <c r="AT224" s="78">
        <v>79139</v>
      </c>
      <c r="AU224" s="37"/>
      <c r="AV224" s="37"/>
      <c r="AW224" s="25">
        <v>116119</v>
      </c>
      <c r="AX224" s="37"/>
      <c r="AY224" s="37"/>
      <c r="AZ224" s="25">
        <v>110429</v>
      </c>
      <c r="BA224" s="37"/>
      <c r="BB224" s="37"/>
      <c r="BC224" s="25"/>
      <c r="BD224" s="37"/>
      <c r="BE224" s="37"/>
      <c r="BF224" s="25"/>
      <c r="BG224" s="37"/>
      <c r="BH224" s="37"/>
      <c r="BI224" s="25"/>
      <c r="BJ224" s="37"/>
      <c r="BK224" s="37"/>
      <c r="BL224" s="25"/>
      <c r="BM224" s="37"/>
      <c r="BN224" s="37"/>
    </row>
    <row r="225" spans="1:66" x14ac:dyDescent="0.2">
      <c r="A225" s="29" t="s">
        <v>24</v>
      </c>
      <c r="B225" s="29" t="s">
        <v>25</v>
      </c>
      <c r="C225" s="29">
        <f>'À renseigner'!$I$13</f>
        <v>0</v>
      </c>
      <c r="D225" s="76"/>
      <c r="E225" s="77"/>
      <c r="F225" s="77"/>
      <c r="G225" s="77"/>
      <c r="H225" s="77"/>
      <c r="I225" s="261"/>
      <c r="J225" s="262"/>
      <c r="K225" s="262"/>
      <c r="L225" s="262"/>
      <c r="M225" s="77"/>
      <c r="N225" s="77"/>
      <c r="O225" s="38"/>
      <c r="P225" s="77"/>
      <c r="Q225" s="77"/>
      <c r="R225" s="263"/>
      <c r="S225" s="38"/>
      <c r="T225" s="262"/>
      <c r="U225" s="77"/>
      <c r="V225" s="77"/>
      <c r="W225" s="93"/>
      <c r="X225" s="77"/>
      <c r="Y225" s="173"/>
      <c r="Z225" s="173"/>
      <c r="AA225" s="77"/>
      <c r="AB225" s="77"/>
      <c r="AC225" s="77"/>
      <c r="AD225" s="78" t="s">
        <v>583</v>
      </c>
      <c r="AE225" s="78">
        <v>84289</v>
      </c>
      <c r="AF225" s="37"/>
      <c r="AG225" s="37"/>
      <c r="AH225" s="78">
        <v>84309</v>
      </c>
      <c r="AI225" s="37"/>
      <c r="AJ225" s="37"/>
      <c r="AK225" s="78">
        <v>84329</v>
      </c>
      <c r="AL225" s="37"/>
      <c r="AM225" s="37"/>
      <c r="AN225" s="25">
        <v>84349</v>
      </c>
      <c r="AO225" s="37"/>
      <c r="AP225" s="37"/>
      <c r="AQ225" s="78">
        <v>84369</v>
      </c>
      <c r="AR225" s="37"/>
      <c r="AS225" s="37"/>
      <c r="AT225" s="78">
        <v>79139</v>
      </c>
      <c r="AU225" s="37"/>
      <c r="AV225" s="37"/>
      <c r="AW225" s="25">
        <v>116119</v>
      </c>
      <c r="AX225" s="37"/>
      <c r="AY225" s="37"/>
      <c r="AZ225" s="25">
        <v>110429</v>
      </c>
      <c r="BA225" s="37"/>
      <c r="BB225" s="37"/>
      <c r="BC225" s="25"/>
      <c r="BD225" s="37"/>
      <c r="BE225" s="37"/>
      <c r="BF225" s="25"/>
      <c r="BG225" s="37"/>
      <c r="BH225" s="37"/>
      <c r="BI225" s="25"/>
      <c r="BJ225" s="37"/>
      <c r="BK225" s="37"/>
      <c r="BL225" s="25"/>
      <c r="BM225" s="37"/>
      <c r="BN225" s="37"/>
    </row>
    <row r="226" spans="1:66" x14ac:dyDescent="0.2">
      <c r="A226" s="29" t="s">
        <v>24</v>
      </c>
      <c r="B226" s="29" t="s">
        <v>25</v>
      </c>
      <c r="C226" s="29">
        <f>'À renseigner'!$I$13</f>
        <v>0</v>
      </c>
      <c r="D226" s="76"/>
      <c r="E226" s="77"/>
      <c r="F226" s="77"/>
      <c r="G226" s="77"/>
      <c r="H226" s="77"/>
      <c r="I226" s="261"/>
      <c r="J226" s="262"/>
      <c r="K226" s="262"/>
      <c r="L226" s="262"/>
      <c r="M226" s="77"/>
      <c r="N226" s="77"/>
      <c r="O226" s="38"/>
      <c r="P226" s="77"/>
      <c r="Q226" s="77"/>
      <c r="R226" s="263"/>
      <c r="S226" s="38"/>
      <c r="T226" s="262"/>
      <c r="U226" s="77"/>
      <c r="V226" s="77"/>
      <c r="W226" s="93"/>
      <c r="X226" s="77"/>
      <c r="Y226" s="173"/>
      <c r="Z226" s="173"/>
      <c r="AA226" s="77"/>
      <c r="AB226" s="77"/>
      <c r="AC226" s="77"/>
      <c r="AD226" s="78" t="s">
        <v>583</v>
      </c>
      <c r="AE226" s="78">
        <v>84289</v>
      </c>
      <c r="AF226" s="37"/>
      <c r="AG226" s="37"/>
      <c r="AH226" s="78">
        <v>84309</v>
      </c>
      <c r="AI226" s="37"/>
      <c r="AJ226" s="37"/>
      <c r="AK226" s="78">
        <v>84329</v>
      </c>
      <c r="AL226" s="37"/>
      <c r="AM226" s="37"/>
      <c r="AN226" s="25">
        <v>84349</v>
      </c>
      <c r="AO226" s="37"/>
      <c r="AP226" s="37"/>
      <c r="AQ226" s="78">
        <v>84369</v>
      </c>
      <c r="AR226" s="37"/>
      <c r="AS226" s="37"/>
      <c r="AT226" s="78">
        <v>79139</v>
      </c>
      <c r="AU226" s="37"/>
      <c r="AV226" s="37"/>
      <c r="AW226" s="25">
        <v>116119</v>
      </c>
      <c r="AX226" s="37"/>
      <c r="AY226" s="37"/>
      <c r="AZ226" s="25">
        <v>110429</v>
      </c>
      <c r="BA226" s="37"/>
      <c r="BB226" s="37"/>
      <c r="BC226" s="25"/>
      <c r="BD226" s="37"/>
      <c r="BE226" s="37"/>
      <c r="BF226" s="25"/>
      <c r="BG226" s="37"/>
      <c r="BH226" s="37"/>
      <c r="BI226" s="25"/>
      <c r="BJ226" s="37"/>
      <c r="BK226" s="37"/>
      <c r="BL226" s="25"/>
      <c r="BM226" s="37"/>
      <c r="BN226" s="37"/>
    </row>
    <row r="227" spans="1:66" x14ac:dyDescent="0.2">
      <c r="A227" s="29" t="s">
        <v>24</v>
      </c>
      <c r="B227" s="29" t="s">
        <v>25</v>
      </c>
      <c r="C227" s="29">
        <f>'À renseigner'!$I$13</f>
        <v>0</v>
      </c>
      <c r="D227" s="76"/>
      <c r="E227" s="77"/>
      <c r="F227" s="77"/>
      <c r="G227" s="77"/>
      <c r="H227" s="77"/>
      <c r="I227" s="261"/>
      <c r="J227" s="262"/>
      <c r="K227" s="262"/>
      <c r="L227" s="262"/>
      <c r="M227" s="77"/>
      <c r="N227" s="77"/>
      <c r="O227" s="38"/>
      <c r="P227" s="77"/>
      <c r="Q227" s="77"/>
      <c r="R227" s="263"/>
      <c r="S227" s="38"/>
      <c r="T227" s="262"/>
      <c r="U227" s="77"/>
      <c r="V227" s="77"/>
      <c r="W227" s="93"/>
      <c r="X227" s="77"/>
      <c r="Y227" s="173"/>
      <c r="Z227" s="173"/>
      <c r="AA227" s="77"/>
      <c r="AB227" s="77"/>
      <c r="AC227" s="77"/>
      <c r="AD227" s="78" t="s">
        <v>583</v>
      </c>
      <c r="AE227" s="78">
        <v>84289</v>
      </c>
      <c r="AF227" s="37"/>
      <c r="AG227" s="37"/>
      <c r="AH227" s="78">
        <v>84309</v>
      </c>
      <c r="AI227" s="37"/>
      <c r="AJ227" s="37"/>
      <c r="AK227" s="78">
        <v>84329</v>
      </c>
      <c r="AL227" s="37"/>
      <c r="AM227" s="37"/>
      <c r="AN227" s="25">
        <v>84349</v>
      </c>
      <c r="AO227" s="37"/>
      <c r="AP227" s="37"/>
      <c r="AQ227" s="78">
        <v>84369</v>
      </c>
      <c r="AR227" s="37"/>
      <c r="AS227" s="37"/>
      <c r="AT227" s="78">
        <v>79139</v>
      </c>
      <c r="AU227" s="37"/>
      <c r="AV227" s="37"/>
      <c r="AW227" s="25">
        <v>116119</v>
      </c>
      <c r="AX227" s="37"/>
      <c r="AY227" s="37"/>
      <c r="AZ227" s="25">
        <v>110429</v>
      </c>
      <c r="BA227" s="37"/>
      <c r="BB227" s="37"/>
      <c r="BC227" s="25"/>
      <c r="BD227" s="37"/>
      <c r="BE227" s="37"/>
      <c r="BF227" s="25"/>
      <c r="BG227" s="37"/>
      <c r="BH227" s="37"/>
      <c r="BI227" s="25"/>
      <c r="BJ227" s="37"/>
      <c r="BK227" s="37"/>
      <c r="BL227" s="25"/>
      <c r="BM227" s="37"/>
      <c r="BN227" s="37"/>
    </row>
    <row r="228" spans="1:66" x14ac:dyDescent="0.2">
      <c r="A228" s="29" t="s">
        <v>24</v>
      </c>
      <c r="B228" s="29" t="s">
        <v>25</v>
      </c>
      <c r="C228" s="29">
        <f>'À renseigner'!$I$13</f>
        <v>0</v>
      </c>
      <c r="D228" s="76"/>
      <c r="E228" s="77"/>
      <c r="F228" s="77"/>
      <c r="G228" s="77"/>
      <c r="H228" s="77"/>
      <c r="I228" s="261"/>
      <c r="J228" s="262"/>
      <c r="K228" s="262"/>
      <c r="L228" s="262"/>
      <c r="M228" s="77"/>
      <c r="N228" s="77"/>
      <c r="O228" s="38"/>
      <c r="P228" s="77"/>
      <c r="Q228" s="77"/>
      <c r="R228" s="263"/>
      <c r="S228" s="38"/>
      <c r="T228" s="262"/>
      <c r="U228" s="77"/>
      <c r="V228" s="77"/>
      <c r="W228" s="93"/>
      <c r="X228" s="77"/>
      <c r="Y228" s="173"/>
      <c r="Z228" s="173"/>
      <c r="AA228" s="77"/>
      <c r="AB228" s="77"/>
      <c r="AC228" s="77"/>
      <c r="AD228" s="78" t="s">
        <v>583</v>
      </c>
      <c r="AE228" s="78">
        <v>84289</v>
      </c>
      <c r="AF228" s="37"/>
      <c r="AG228" s="37"/>
      <c r="AH228" s="78">
        <v>84309</v>
      </c>
      <c r="AI228" s="37"/>
      <c r="AJ228" s="37"/>
      <c r="AK228" s="78">
        <v>84329</v>
      </c>
      <c r="AL228" s="37"/>
      <c r="AM228" s="37"/>
      <c r="AN228" s="25">
        <v>84349</v>
      </c>
      <c r="AO228" s="37"/>
      <c r="AP228" s="37"/>
      <c r="AQ228" s="78">
        <v>84369</v>
      </c>
      <c r="AR228" s="37"/>
      <c r="AS228" s="37"/>
      <c r="AT228" s="78">
        <v>79139</v>
      </c>
      <c r="AU228" s="37"/>
      <c r="AV228" s="37"/>
      <c r="AW228" s="25">
        <v>116119</v>
      </c>
      <c r="AX228" s="37"/>
      <c r="AY228" s="37"/>
      <c r="AZ228" s="25">
        <v>110429</v>
      </c>
      <c r="BA228" s="37"/>
      <c r="BB228" s="37"/>
      <c r="BC228" s="25"/>
      <c r="BD228" s="37"/>
      <c r="BE228" s="37"/>
      <c r="BF228" s="25"/>
      <c r="BG228" s="37"/>
      <c r="BH228" s="37"/>
      <c r="BI228" s="25"/>
      <c r="BJ228" s="37"/>
      <c r="BK228" s="37"/>
      <c r="BL228" s="25"/>
      <c r="BM228" s="37"/>
      <c r="BN228" s="37"/>
    </row>
    <row r="229" spans="1:66" x14ac:dyDescent="0.2">
      <c r="A229" s="29" t="s">
        <v>24</v>
      </c>
      <c r="B229" s="29" t="s">
        <v>25</v>
      </c>
      <c r="C229" s="29">
        <f>'À renseigner'!$I$13</f>
        <v>0</v>
      </c>
      <c r="D229" s="76"/>
      <c r="E229" s="77"/>
      <c r="F229" s="77"/>
      <c r="G229" s="77"/>
      <c r="H229" s="77"/>
      <c r="I229" s="261"/>
      <c r="J229" s="262"/>
      <c r="K229" s="262"/>
      <c r="L229" s="262"/>
      <c r="M229" s="77"/>
      <c r="N229" s="77"/>
      <c r="O229" s="38"/>
      <c r="P229" s="77"/>
      <c r="Q229" s="77"/>
      <c r="R229" s="263"/>
      <c r="S229" s="38"/>
      <c r="T229" s="262"/>
      <c r="U229" s="77"/>
      <c r="V229" s="77"/>
      <c r="W229" s="93"/>
      <c r="X229" s="77"/>
      <c r="Y229" s="173"/>
      <c r="Z229" s="173"/>
      <c r="AA229" s="77"/>
      <c r="AB229" s="77"/>
      <c r="AC229" s="77"/>
      <c r="AD229" s="78" t="s">
        <v>583</v>
      </c>
      <c r="AE229" s="78">
        <v>84289</v>
      </c>
      <c r="AF229" s="37"/>
      <c r="AG229" s="37"/>
      <c r="AH229" s="78">
        <v>84309</v>
      </c>
      <c r="AI229" s="37"/>
      <c r="AJ229" s="37"/>
      <c r="AK229" s="78">
        <v>84329</v>
      </c>
      <c r="AL229" s="37"/>
      <c r="AM229" s="37"/>
      <c r="AN229" s="25">
        <v>84349</v>
      </c>
      <c r="AO229" s="37"/>
      <c r="AP229" s="37"/>
      <c r="AQ229" s="78">
        <v>84369</v>
      </c>
      <c r="AR229" s="37"/>
      <c r="AS229" s="37"/>
      <c r="AT229" s="78">
        <v>79139</v>
      </c>
      <c r="AU229" s="37"/>
      <c r="AV229" s="37"/>
      <c r="AW229" s="25">
        <v>116119</v>
      </c>
      <c r="AX229" s="37"/>
      <c r="AY229" s="37"/>
      <c r="AZ229" s="25">
        <v>110429</v>
      </c>
      <c r="BA229" s="37"/>
      <c r="BB229" s="37"/>
      <c r="BC229" s="25"/>
      <c r="BD229" s="37"/>
      <c r="BE229" s="37"/>
      <c r="BF229" s="25"/>
      <c r="BG229" s="37"/>
      <c r="BH229" s="37"/>
      <c r="BI229" s="25"/>
      <c r="BJ229" s="37"/>
      <c r="BK229" s="37"/>
      <c r="BL229" s="25"/>
      <c r="BM229" s="37"/>
      <c r="BN229" s="37"/>
    </row>
    <row r="230" spans="1:66" x14ac:dyDescent="0.2">
      <c r="A230" s="29" t="s">
        <v>24</v>
      </c>
      <c r="B230" s="29" t="s">
        <v>25</v>
      </c>
      <c r="C230" s="29">
        <f>'À renseigner'!$I$13</f>
        <v>0</v>
      </c>
      <c r="D230" s="76"/>
      <c r="E230" s="77"/>
      <c r="F230" s="77"/>
      <c r="G230" s="77"/>
      <c r="H230" s="77"/>
      <c r="I230" s="261"/>
      <c r="J230" s="262"/>
      <c r="K230" s="262"/>
      <c r="L230" s="262"/>
      <c r="M230" s="77"/>
      <c r="N230" s="77"/>
      <c r="O230" s="38"/>
      <c r="P230" s="77"/>
      <c r="Q230" s="77"/>
      <c r="R230" s="263"/>
      <c r="S230" s="38"/>
      <c r="T230" s="262"/>
      <c r="U230" s="77"/>
      <c r="V230" s="77"/>
      <c r="W230" s="93"/>
      <c r="X230" s="77"/>
      <c r="Y230" s="173"/>
      <c r="Z230" s="173"/>
      <c r="AA230" s="77"/>
      <c r="AB230" s="77"/>
      <c r="AC230" s="77"/>
      <c r="AD230" s="78" t="s">
        <v>583</v>
      </c>
      <c r="AE230" s="78">
        <v>84289</v>
      </c>
      <c r="AF230" s="37"/>
      <c r="AG230" s="37"/>
      <c r="AH230" s="78">
        <v>84309</v>
      </c>
      <c r="AI230" s="37"/>
      <c r="AJ230" s="37"/>
      <c r="AK230" s="78">
        <v>84329</v>
      </c>
      <c r="AL230" s="37"/>
      <c r="AM230" s="37"/>
      <c r="AN230" s="25">
        <v>84349</v>
      </c>
      <c r="AO230" s="37"/>
      <c r="AP230" s="37"/>
      <c r="AQ230" s="78">
        <v>84369</v>
      </c>
      <c r="AR230" s="37"/>
      <c r="AS230" s="37"/>
      <c r="AT230" s="78">
        <v>79139</v>
      </c>
      <c r="AU230" s="37"/>
      <c r="AV230" s="37"/>
      <c r="AW230" s="25">
        <v>116119</v>
      </c>
      <c r="AX230" s="37"/>
      <c r="AY230" s="37"/>
      <c r="AZ230" s="25">
        <v>110429</v>
      </c>
      <c r="BA230" s="37"/>
      <c r="BB230" s="37"/>
      <c r="BC230" s="25"/>
      <c r="BD230" s="37"/>
      <c r="BE230" s="37"/>
      <c r="BF230" s="25"/>
      <c r="BG230" s="37"/>
      <c r="BH230" s="37"/>
      <c r="BI230" s="25"/>
      <c r="BJ230" s="37"/>
      <c r="BK230" s="37"/>
      <c r="BL230" s="25"/>
      <c r="BM230" s="37"/>
      <c r="BN230" s="37"/>
    </row>
    <row r="231" spans="1:66" x14ac:dyDescent="0.2">
      <c r="A231" s="29" t="s">
        <v>24</v>
      </c>
      <c r="B231" s="29" t="s">
        <v>25</v>
      </c>
      <c r="C231" s="29">
        <f>'À renseigner'!$I$13</f>
        <v>0</v>
      </c>
      <c r="D231" s="76"/>
      <c r="E231" s="77"/>
      <c r="F231" s="77"/>
      <c r="G231" s="77"/>
      <c r="H231" s="77"/>
      <c r="I231" s="261"/>
      <c r="J231" s="262"/>
      <c r="K231" s="262"/>
      <c r="L231" s="262"/>
      <c r="M231" s="77"/>
      <c r="N231" s="77"/>
      <c r="O231" s="38"/>
      <c r="P231" s="77"/>
      <c r="Q231" s="77"/>
      <c r="R231" s="263"/>
      <c r="S231" s="38"/>
      <c r="T231" s="262"/>
      <c r="U231" s="77"/>
      <c r="V231" s="77"/>
      <c r="W231" s="93"/>
      <c r="X231" s="77"/>
      <c r="Y231" s="173"/>
      <c r="Z231" s="173"/>
      <c r="AA231" s="77"/>
      <c r="AB231" s="77"/>
      <c r="AC231" s="77"/>
      <c r="AD231" s="78" t="s">
        <v>583</v>
      </c>
      <c r="AE231" s="78">
        <v>84289</v>
      </c>
      <c r="AF231" s="37"/>
      <c r="AG231" s="37"/>
      <c r="AH231" s="78">
        <v>84309</v>
      </c>
      <c r="AI231" s="37"/>
      <c r="AJ231" s="37"/>
      <c r="AK231" s="78">
        <v>84329</v>
      </c>
      <c r="AL231" s="37"/>
      <c r="AM231" s="37"/>
      <c r="AN231" s="25">
        <v>84349</v>
      </c>
      <c r="AO231" s="37"/>
      <c r="AP231" s="37"/>
      <c r="AQ231" s="78">
        <v>84369</v>
      </c>
      <c r="AR231" s="37"/>
      <c r="AS231" s="37"/>
      <c r="AT231" s="78">
        <v>79139</v>
      </c>
      <c r="AU231" s="37"/>
      <c r="AV231" s="37"/>
      <c r="AW231" s="25">
        <v>116119</v>
      </c>
      <c r="AX231" s="37"/>
      <c r="AY231" s="37"/>
      <c r="AZ231" s="25">
        <v>110429</v>
      </c>
      <c r="BA231" s="37"/>
      <c r="BB231" s="37"/>
      <c r="BC231" s="25"/>
      <c r="BD231" s="37"/>
      <c r="BE231" s="37"/>
      <c r="BF231" s="25"/>
      <c r="BG231" s="37"/>
      <c r="BH231" s="37"/>
      <c r="BI231" s="25"/>
      <c r="BJ231" s="37"/>
      <c r="BK231" s="37"/>
      <c r="BL231" s="25"/>
      <c r="BM231" s="37"/>
      <c r="BN231" s="37"/>
    </row>
    <row r="232" spans="1:66" x14ac:dyDescent="0.2">
      <c r="A232" s="29" t="s">
        <v>24</v>
      </c>
      <c r="B232" s="29" t="s">
        <v>25</v>
      </c>
      <c r="C232" s="29">
        <f>'À renseigner'!$I$13</f>
        <v>0</v>
      </c>
      <c r="D232" s="76"/>
      <c r="E232" s="77"/>
      <c r="F232" s="77"/>
      <c r="G232" s="77"/>
      <c r="H232" s="77"/>
      <c r="I232" s="261"/>
      <c r="J232" s="262"/>
      <c r="K232" s="262"/>
      <c r="L232" s="262"/>
      <c r="M232" s="77"/>
      <c r="N232" s="77"/>
      <c r="O232" s="38"/>
      <c r="P232" s="77"/>
      <c r="Q232" s="77"/>
      <c r="R232" s="263"/>
      <c r="S232" s="38"/>
      <c r="T232" s="262"/>
      <c r="U232" s="77"/>
      <c r="V232" s="77"/>
      <c r="W232" s="93"/>
      <c r="X232" s="77"/>
      <c r="Y232" s="173"/>
      <c r="Z232" s="173"/>
      <c r="AA232" s="77"/>
      <c r="AB232" s="77"/>
      <c r="AC232" s="77"/>
      <c r="AD232" s="78" t="s">
        <v>583</v>
      </c>
      <c r="AE232" s="78">
        <v>84289</v>
      </c>
      <c r="AF232" s="37"/>
      <c r="AG232" s="37"/>
      <c r="AH232" s="78">
        <v>84309</v>
      </c>
      <c r="AI232" s="37"/>
      <c r="AJ232" s="37"/>
      <c r="AK232" s="78">
        <v>84329</v>
      </c>
      <c r="AL232" s="37"/>
      <c r="AM232" s="37"/>
      <c r="AN232" s="25">
        <v>84349</v>
      </c>
      <c r="AO232" s="37"/>
      <c r="AP232" s="37"/>
      <c r="AQ232" s="78">
        <v>84369</v>
      </c>
      <c r="AR232" s="37"/>
      <c r="AS232" s="37"/>
      <c r="AT232" s="78">
        <v>79139</v>
      </c>
      <c r="AU232" s="37"/>
      <c r="AV232" s="37"/>
      <c r="AW232" s="25">
        <v>116119</v>
      </c>
      <c r="AX232" s="37"/>
      <c r="AY232" s="37"/>
      <c r="AZ232" s="25">
        <v>110429</v>
      </c>
      <c r="BA232" s="37"/>
      <c r="BB232" s="37"/>
      <c r="BC232" s="25"/>
      <c r="BD232" s="37"/>
      <c r="BE232" s="37"/>
      <c r="BF232" s="25"/>
      <c r="BG232" s="37"/>
      <c r="BH232" s="37"/>
      <c r="BI232" s="25"/>
      <c r="BJ232" s="37"/>
      <c r="BK232" s="37"/>
      <c r="BL232" s="25"/>
      <c r="BM232" s="37"/>
      <c r="BN232" s="37"/>
    </row>
    <row r="233" spans="1:66" x14ac:dyDescent="0.2">
      <c r="A233" s="29" t="s">
        <v>24</v>
      </c>
      <c r="B233" s="29" t="s">
        <v>25</v>
      </c>
      <c r="C233" s="29">
        <f>'À renseigner'!$I$13</f>
        <v>0</v>
      </c>
      <c r="D233" s="76"/>
      <c r="E233" s="77"/>
      <c r="F233" s="77"/>
      <c r="G233" s="77"/>
      <c r="H233" s="77"/>
      <c r="I233" s="261"/>
      <c r="J233" s="262"/>
      <c r="K233" s="262"/>
      <c r="L233" s="262"/>
      <c r="M233" s="77"/>
      <c r="N233" s="77"/>
      <c r="O233" s="38"/>
      <c r="P233" s="77"/>
      <c r="Q233" s="77"/>
      <c r="R233" s="263"/>
      <c r="S233" s="38"/>
      <c r="T233" s="262"/>
      <c r="U233" s="77"/>
      <c r="V233" s="77"/>
      <c r="W233" s="93"/>
      <c r="X233" s="77"/>
      <c r="Y233" s="173"/>
      <c r="Z233" s="173"/>
      <c r="AA233" s="77"/>
      <c r="AB233" s="77"/>
      <c r="AC233" s="77"/>
      <c r="AD233" s="78" t="s">
        <v>583</v>
      </c>
      <c r="AE233" s="78">
        <v>84289</v>
      </c>
      <c r="AF233" s="37"/>
      <c r="AG233" s="37"/>
      <c r="AH233" s="78">
        <v>84309</v>
      </c>
      <c r="AI233" s="37"/>
      <c r="AJ233" s="37"/>
      <c r="AK233" s="78">
        <v>84329</v>
      </c>
      <c r="AL233" s="37"/>
      <c r="AM233" s="37"/>
      <c r="AN233" s="25">
        <v>84349</v>
      </c>
      <c r="AO233" s="37"/>
      <c r="AP233" s="37"/>
      <c r="AQ233" s="78">
        <v>84369</v>
      </c>
      <c r="AR233" s="37"/>
      <c r="AS233" s="37"/>
      <c r="AT233" s="78">
        <v>79139</v>
      </c>
      <c r="AU233" s="37"/>
      <c r="AV233" s="37"/>
      <c r="AW233" s="25">
        <v>116119</v>
      </c>
      <c r="AX233" s="37"/>
      <c r="AY233" s="37"/>
      <c r="AZ233" s="25">
        <v>110429</v>
      </c>
      <c r="BA233" s="37"/>
      <c r="BB233" s="37"/>
      <c r="BC233" s="25"/>
      <c r="BD233" s="37"/>
      <c r="BE233" s="37"/>
      <c r="BF233" s="25"/>
      <c r="BG233" s="37"/>
      <c r="BH233" s="37"/>
      <c r="BI233" s="25"/>
      <c r="BJ233" s="37"/>
      <c r="BK233" s="37"/>
      <c r="BL233" s="25"/>
      <c r="BM233" s="37"/>
      <c r="BN233" s="37"/>
    </row>
    <row r="234" spans="1:66" x14ac:dyDescent="0.2">
      <c r="A234" s="29" t="s">
        <v>24</v>
      </c>
      <c r="B234" s="29" t="s">
        <v>25</v>
      </c>
      <c r="C234" s="29">
        <f>'À renseigner'!$I$13</f>
        <v>0</v>
      </c>
      <c r="D234" s="76"/>
      <c r="E234" s="77"/>
      <c r="F234" s="77"/>
      <c r="G234" s="77"/>
      <c r="H234" s="77"/>
      <c r="I234" s="261"/>
      <c r="J234" s="262"/>
      <c r="K234" s="262"/>
      <c r="L234" s="262"/>
      <c r="M234" s="77"/>
      <c r="N234" s="77"/>
      <c r="O234" s="38"/>
      <c r="P234" s="77"/>
      <c r="Q234" s="77"/>
      <c r="R234" s="263"/>
      <c r="S234" s="38"/>
      <c r="T234" s="262"/>
      <c r="U234" s="77"/>
      <c r="V234" s="77"/>
      <c r="W234" s="93"/>
      <c r="X234" s="77"/>
      <c r="Y234" s="173"/>
      <c r="Z234" s="173"/>
      <c r="AA234" s="77"/>
      <c r="AB234" s="77"/>
      <c r="AC234" s="77"/>
      <c r="AD234" s="78" t="s">
        <v>583</v>
      </c>
      <c r="AE234" s="78">
        <v>84289</v>
      </c>
      <c r="AF234" s="37"/>
      <c r="AG234" s="37"/>
      <c r="AH234" s="78">
        <v>84309</v>
      </c>
      <c r="AI234" s="37"/>
      <c r="AJ234" s="37"/>
      <c r="AK234" s="78">
        <v>84329</v>
      </c>
      <c r="AL234" s="37"/>
      <c r="AM234" s="37"/>
      <c r="AN234" s="25">
        <v>84349</v>
      </c>
      <c r="AO234" s="37"/>
      <c r="AP234" s="37"/>
      <c r="AQ234" s="78">
        <v>84369</v>
      </c>
      <c r="AR234" s="37"/>
      <c r="AS234" s="37"/>
      <c r="AT234" s="78">
        <v>79139</v>
      </c>
      <c r="AU234" s="37"/>
      <c r="AV234" s="37"/>
      <c r="AW234" s="25">
        <v>116119</v>
      </c>
      <c r="AX234" s="37"/>
      <c r="AY234" s="37"/>
      <c r="AZ234" s="25">
        <v>110429</v>
      </c>
      <c r="BA234" s="37"/>
      <c r="BB234" s="37"/>
      <c r="BC234" s="25"/>
      <c r="BD234" s="37"/>
      <c r="BE234" s="37"/>
      <c r="BF234" s="25"/>
      <c r="BG234" s="37"/>
      <c r="BH234" s="37"/>
      <c r="BI234" s="25"/>
      <c r="BJ234" s="37"/>
      <c r="BK234" s="37"/>
      <c r="BL234" s="25"/>
      <c r="BM234" s="37"/>
      <c r="BN234" s="37"/>
    </row>
    <row r="235" spans="1:66" x14ac:dyDescent="0.2">
      <c r="A235" s="29" t="s">
        <v>24</v>
      </c>
      <c r="B235" s="29" t="s">
        <v>25</v>
      </c>
      <c r="C235" s="29">
        <f>'À renseigner'!$I$13</f>
        <v>0</v>
      </c>
      <c r="D235" s="76"/>
      <c r="E235" s="77"/>
      <c r="F235" s="77"/>
      <c r="G235" s="77"/>
      <c r="H235" s="77"/>
      <c r="I235" s="261"/>
      <c r="J235" s="262"/>
      <c r="K235" s="262"/>
      <c r="L235" s="262"/>
      <c r="M235" s="77"/>
      <c r="N235" s="77"/>
      <c r="O235" s="38"/>
      <c r="P235" s="77"/>
      <c r="Q235" s="77"/>
      <c r="R235" s="263"/>
      <c r="S235" s="38"/>
      <c r="T235" s="262"/>
      <c r="U235" s="77"/>
      <c r="V235" s="77"/>
      <c r="W235" s="93"/>
      <c r="X235" s="77"/>
      <c r="Y235" s="173"/>
      <c r="Z235" s="173"/>
      <c r="AA235" s="77"/>
      <c r="AB235" s="77"/>
      <c r="AC235" s="77"/>
      <c r="AD235" s="78" t="s">
        <v>583</v>
      </c>
      <c r="AE235" s="78">
        <v>84289</v>
      </c>
      <c r="AF235" s="37"/>
      <c r="AG235" s="37"/>
      <c r="AH235" s="78">
        <v>84309</v>
      </c>
      <c r="AI235" s="37"/>
      <c r="AJ235" s="37"/>
      <c r="AK235" s="78">
        <v>84329</v>
      </c>
      <c r="AL235" s="37"/>
      <c r="AM235" s="37"/>
      <c r="AN235" s="25">
        <v>84349</v>
      </c>
      <c r="AO235" s="37"/>
      <c r="AP235" s="37"/>
      <c r="AQ235" s="78">
        <v>84369</v>
      </c>
      <c r="AR235" s="37"/>
      <c r="AS235" s="37"/>
      <c r="AT235" s="78">
        <v>79139</v>
      </c>
      <c r="AU235" s="37"/>
      <c r="AV235" s="37"/>
      <c r="AW235" s="25">
        <v>116119</v>
      </c>
      <c r="AX235" s="37"/>
      <c r="AY235" s="37"/>
      <c r="AZ235" s="25">
        <v>110429</v>
      </c>
      <c r="BA235" s="37"/>
      <c r="BB235" s="37"/>
      <c r="BC235" s="25"/>
      <c r="BD235" s="37"/>
      <c r="BE235" s="37"/>
      <c r="BF235" s="25"/>
      <c r="BG235" s="37"/>
      <c r="BH235" s="37"/>
      <c r="BI235" s="25"/>
      <c r="BJ235" s="37"/>
      <c r="BK235" s="37"/>
      <c r="BL235" s="25"/>
      <c r="BM235" s="37"/>
      <c r="BN235" s="37"/>
    </row>
    <row r="236" spans="1:66" x14ac:dyDescent="0.2">
      <c r="A236" s="29" t="s">
        <v>24</v>
      </c>
      <c r="B236" s="29" t="s">
        <v>25</v>
      </c>
      <c r="C236" s="29">
        <f>'À renseigner'!$I$13</f>
        <v>0</v>
      </c>
      <c r="D236" s="76"/>
      <c r="E236" s="77"/>
      <c r="F236" s="77"/>
      <c r="G236" s="77"/>
      <c r="H236" s="77"/>
      <c r="I236" s="261"/>
      <c r="J236" s="262"/>
      <c r="K236" s="262"/>
      <c r="L236" s="262"/>
      <c r="M236" s="77"/>
      <c r="N236" s="77"/>
      <c r="O236" s="38"/>
      <c r="P236" s="77"/>
      <c r="Q236" s="77"/>
      <c r="R236" s="263"/>
      <c r="S236" s="38"/>
      <c r="T236" s="262"/>
      <c r="U236" s="77"/>
      <c r="V236" s="77"/>
      <c r="W236" s="93"/>
      <c r="X236" s="77"/>
      <c r="Y236" s="173"/>
      <c r="Z236" s="173"/>
      <c r="AA236" s="77"/>
      <c r="AB236" s="77"/>
      <c r="AC236" s="77"/>
      <c r="AD236" s="78" t="s">
        <v>583</v>
      </c>
      <c r="AE236" s="78">
        <v>84289</v>
      </c>
      <c r="AF236" s="37"/>
      <c r="AG236" s="37"/>
      <c r="AH236" s="78">
        <v>84309</v>
      </c>
      <c r="AI236" s="37"/>
      <c r="AJ236" s="37"/>
      <c r="AK236" s="78">
        <v>84329</v>
      </c>
      <c r="AL236" s="37"/>
      <c r="AM236" s="37"/>
      <c r="AN236" s="25">
        <v>84349</v>
      </c>
      <c r="AO236" s="37"/>
      <c r="AP236" s="37"/>
      <c r="AQ236" s="78">
        <v>84369</v>
      </c>
      <c r="AR236" s="37"/>
      <c r="AS236" s="37"/>
      <c r="AT236" s="78">
        <v>79139</v>
      </c>
      <c r="AU236" s="37"/>
      <c r="AV236" s="37"/>
      <c r="AW236" s="25">
        <v>116119</v>
      </c>
      <c r="AX236" s="37"/>
      <c r="AY236" s="37"/>
      <c r="AZ236" s="25">
        <v>110429</v>
      </c>
      <c r="BA236" s="37"/>
      <c r="BB236" s="37"/>
      <c r="BC236" s="25"/>
      <c r="BD236" s="37"/>
      <c r="BE236" s="37"/>
      <c r="BF236" s="25"/>
      <c r="BG236" s="37"/>
      <c r="BH236" s="37"/>
      <c r="BI236" s="25"/>
      <c r="BJ236" s="37"/>
      <c r="BK236" s="37"/>
      <c r="BL236" s="25"/>
      <c r="BM236" s="37"/>
      <c r="BN236" s="37"/>
    </row>
    <row r="237" spans="1:66" x14ac:dyDescent="0.2">
      <c r="A237" s="29" t="s">
        <v>24</v>
      </c>
      <c r="B237" s="29" t="s">
        <v>25</v>
      </c>
      <c r="C237" s="29">
        <f>'À renseigner'!$I$13</f>
        <v>0</v>
      </c>
      <c r="D237" s="76"/>
      <c r="E237" s="77"/>
      <c r="F237" s="77"/>
      <c r="G237" s="77"/>
      <c r="H237" s="77"/>
      <c r="I237" s="261"/>
      <c r="J237" s="262"/>
      <c r="K237" s="262"/>
      <c r="L237" s="262"/>
      <c r="M237" s="77"/>
      <c r="N237" s="77"/>
      <c r="O237" s="38"/>
      <c r="P237" s="77"/>
      <c r="Q237" s="77"/>
      <c r="R237" s="263"/>
      <c r="S237" s="38"/>
      <c r="T237" s="262"/>
      <c r="U237" s="77"/>
      <c r="V237" s="77"/>
      <c r="W237" s="93"/>
      <c r="X237" s="77"/>
      <c r="Y237" s="173"/>
      <c r="Z237" s="173"/>
      <c r="AA237" s="77"/>
      <c r="AB237" s="77"/>
      <c r="AC237" s="77"/>
      <c r="AD237" s="78" t="s">
        <v>583</v>
      </c>
      <c r="AE237" s="78">
        <v>84289</v>
      </c>
      <c r="AF237" s="37"/>
      <c r="AG237" s="37"/>
      <c r="AH237" s="78">
        <v>84309</v>
      </c>
      <c r="AI237" s="37"/>
      <c r="AJ237" s="37"/>
      <c r="AK237" s="78">
        <v>84329</v>
      </c>
      <c r="AL237" s="37"/>
      <c r="AM237" s="37"/>
      <c r="AN237" s="25">
        <v>84349</v>
      </c>
      <c r="AO237" s="37"/>
      <c r="AP237" s="37"/>
      <c r="AQ237" s="78">
        <v>84369</v>
      </c>
      <c r="AR237" s="37"/>
      <c r="AS237" s="37"/>
      <c r="AT237" s="78">
        <v>79139</v>
      </c>
      <c r="AU237" s="37"/>
      <c r="AV237" s="37"/>
      <c r="AW237" s="25">
        <v>116119</v>
      </c>
      <c r="AX237" s="37"/>
      <c r="AY237" s="37"/>
      <c r="AZ237" s="25">
        <v>110429</v>
      </c>
      <c r="BA237" s="37"/>
      <c r="BB237" s="37"/>
      <c r="BC237" s="25"/>
      <c r="BD237" s="37"/>
      <c r="BE237" s="37"/>
      <c r="BF237" s="25"/>
      <c r="BG237" s="37"/>
      <c r="BH237" s="37"/>
      <c r="BI237" s="25"/>
      <c r="BJ237" s="37"/>
      <c r="BK237" s="37"/>
      <c r="BL237" s="25"/>
      <c r="BM237" s="37"/>
      <c r="BN237" s="37"/>
    </row>
    <row r="238" spans="1:66" x14ac:dyDescent="0.2">
      <c r="A238" s="29" t="s">
        <v>24</v>
      </c>
      <c r="B238" s="29" t="s">
        <v>25</v>
      </c>
      <c r="C238" s="29">
        <f>'À renseigner'!$I$13</f>
        <v>0</v>
      </c>
      <c r="D238" s="76"/>
      <c r="E238" s="77"/>
      <c r="F238" s="77"/>
      <c r="G238" s="77"/>
      <c r="H238" s="77"/>
      <c r="I238" s="261"/>
      <c r="J238" s="262"/>
      <c r="K238" s="262"/>
      <c r="L238" s="262"/>
      <c r="M238" s="77"/>
      <c r="N238" s="77"/>
      <c r="O238" s="38"/>
      <c r="P238" s="77"/>
      <c r="Q238" s="77"/>
      <c r="R238" s="263"/>
      <c r="S238" s="38"/>
      <c r="T238" s="262"/>
      <c r="U238" s="77"/>
      <c r="V238" s="77"/>
      <c r="W238" s="93"/>
      <c r="X238" s="77"/>
      <c r="Y238" s="173"/>
      <c r="Z238" s="173"/>
      <c r="AA238" s="77"/>
      <c r="AB238" s="77"/>
      <c r="AC238" s="77"/>
      <c r="AD238" s="78" t="s">
        <v>583</v>
      </c>
      <c r="AE238" s="78">
        <v>84289</v>
      </c>
      <c r="AF238" s="37"/>
      <c r="AG238" s="37"/>
      <c r="AH238" s="78">
        <v>84309</v>
      </c>
      <c r="AI238" s="37"/>
      <c r="AJ238" s="37"/>
      <c r="AK238" s="78">
        <v>84329</v>
      </c>
      <c r="AL238" s="37"/>
      <c r="AM238" s="37"/>
      <c r="AN238" s="25">
        <v>84349</v>
      </c>
      <c r="AO238" s="37"/>
      <c r="AP238" s="37"/>
      <c r="AQ238" s="78">
        <v>84369</v>
      </c>
      <c r="AR238" s="37"/>
      <c r="AS238" s="37"/>
      <c r="AT238" s="78">
        <v>79139</v>
      </c>
      <c r="AU238" s="37"/>
      <c r="AV238" s="37"/>
      <c r="AW238" s="25">
        <v>116119</v>
      </c>
      <c r="AX238" s="37"/>
      <c r="AY238" s="37"/>
      <c r="AZ238" s="25">
        <v>110429</v>
      </c>
      <c r="BA238" s="37"/>
      <c r="BB238" s="37"/>
      <c r="BC238" s="25"/>
      <c r="BD238" s="37"/>
      <c r="BE238" s="37"/>
      <c r="BF238" s="25"/>
      <c r="BG238" s="37"/>
      <c r="BH238" s="37"/>
      <c r="BI238" s="25"/>
      <c r="BJ238" s="37"/>
      <c r="BK238" s="37"/>
      <c r="BL238" s="25"/>
      <c r="BM238" s="37"/>
      <c r="BN238" s="37"/>
    </row>
    <row r="239" spans="1:66" x14ac:dyDescent="0.2">
      <c r="A239" s="29" t="s">
        <v>24</v>
      </c>
      <c r="B239" s="29" t="s">
        <v>25</v>
      </c>
      <c r="C239" s="29">
        <f>'À renseigner'!$I$13</f>
        <v>0</v>
      </c>
      <c r="D239" s="76"/>
      <c r="E239" s="77"/>
      <c r="F239" s="77"/>
      <c r="G239" s="77"/>
      <c r="H239" s="77"/>
      <c r="I239" s="261"/>
      <c r="J239" s="262"/>
      <c r="K239" s="262"/>
      <c r="L239" s="262"/>
      <c r="M239" s="77"/>
      <c r="N239" s="77"/>
      <c r="O239" s="38"/>
      <c r="P239" s="77"/>
      <c r="Q239" s="77"/>
      <c r="R239" s="263"/>
      <c r="S239" s="38"/>
      <c r="T239" s="262"/>
      <c r="U239" s="77"/>
      <c r="V239" s="77"/>
      <c r="W239" s="93"/>
      <c r="X239" s="77"/>
      <c r="Y239" s="173"/>
      <c r="Z239" s="173"/>
      <c r="AA239" s="77"/>
      <c r="AB239" s="77"/>
      <c r="AC239" s="77"/>
      <c r="AD239" s="78" t="s">
        <v>583</v>
      </c>
      <c r="AE239" s="78">
        <v>84289</v>
      </c>
      <c r="AF239" s="37"/>
      <c r="AG239" s="37"/>
      <c r="AH239" s="78">
        <v>84309</v>
      </c>
      <c r="AI239" s="37"/>
      <c r="AJ239" s="37"/>
      <c r="AK239" s="78">
        <v>84329</v>
      </c>
      <c r="AL239" s="37"/>
      <c r="AM239" s="37"/>
      <c r="AN239" s="25">
        <v>84349</v>
      </c>
      <c r="AO239" s="37"/>
      <c r="AP239" s="37"/>
      <c r="AQ239" s="78">
        <v>84369</v>
      </c>
      <c r="AR239" s="37"/>
      <c r="AS239" s="37"/>
      <c r="AT239" s="78">
        <v>79139</v>
      </c>
      <c r="AU239" s="37"/>
      <c r="AV239" s="37"/>
      <c r="AW239" s="25">
        <v>116119</v>
      </c>
      <c r="AX239" s="37"/>
      <c r="AY239" s="37"/>
      <c r="AZ239" s="25">
        <v>110429</v>
      </c>
      <c r="BA239" s="37"/>
      <c r="BB239" s="37"/>
      <c r="BC239" s="25"/>
      <c r="BD239" s="37"/>
      <c r="BE239" s="37"/>
      <c r="BF239" s="25"/>
      <c r="BG239" s="37"/>
      <c r="BH239" s="37"/>
      <c r="BI239" s="25"/>
      <c r="BJ239" s="37"/>
      <c r="BK239" s="37"/>
      <c r="BL239" s="25"/>
      <c r="BM239" s="37"/>
      <c r="BN239" s="37"/>
    </row>
    <row r="240" spans="1:66" x14ac:dyDescent="0.2">
      <c r="A240" s="29" t="s">
        <v>24</v>
      </c>
      <c r="B240" s="29" t="s">
        <v>25</v>
      </c>
      <c r="C240" s="29">
        <f>'À renseigner'!$I$13</f>
        <v>0</v>
      </c>
      <c r="D240" s="76"/>
      <c r="E240" s="77"/>
      <c r="F240" s="77"/>
      <c r="G240" s="77"/>
      <c r="H240" s="77"/>
      <c r="I240" s="261"/>
      <c r="J240" s="262"/>
      <c r="K240" s="262"/>
      <c r="L240" s="262"/>
      <c r="M240" s="77"/>
      <c r="N240" s="77"/>
      <c r="O240" s="38"/>
      <c r="P240" s="77"/>
      <c r="Q240" s="77"/>
      <c r="R240" s="263"/>
      <c r="S240" s="38"/>
      <c r="T240" s="262"/>
      <c r="U240" s="77"/>
      <c r="V240" s="77"/>
      <c r="W240" s="93"/>
      <c r="X240" s="77"/>
      <c r="Y240" s="173"/>
      <c r="Z240" s="173"/>
      <c r="AA240" s="77"/>
      <c r="AB240" s="77"/>
      <c r="AC240" s="77"/>
      <c r="AD240" s="78" t="s">
        <v>583</v>
      </c>
      <c r="AE240" s="78">
        <v>84289</v>
      </c>
      <c r="AF240" s="37"/>
      <c r="AG240" s="37"/>
      <c r="AH240" s="78">
        <v>84309</v>
      </c>
      <c r="AI240" s="37"/>
      <c r="AJ240" s="37"/>
      <c r="AK240" s="78">
        <v>84329</v>
      </c>
      <c r="AL240" s="37"/>
      <c r="AM240" s="37"/>
      <c r="AN240" s="25">
        <v>84349</v>
      </c>
      <c r="AO240" s="37"/>
      <c r="AP240" s="37"/>
      <c r="AQ240" s="78">
        <v>84369</v>
      </c>
      <c r="AR240" s="37"/>
      <c r="AS240" s="37"/>
      <c r="AT240" s="78">
        <v>79139</v>
      </c>
      <c r="AU240" s="37"/>
      <c r="AV240" s="37"/>
      <c r="AW240" s="25">
        <v>116119</v>
      </c>
      <c r="AX240" s="37"/>
      <c r="AY240" s="37"/>
      <c r="AZ240" s="25">
        <v>110429</v>
      </c>
      <c r="BA240" s="37"/>
      <c r="BB240" s="37"/>
      <c r="BC240" s="25"/>
      <c r="BD240" s="37"/>
      <c r="BE240" s="37"/>
      <c r="BF240" s="25"/>
      <c r="BG240" s="37"/>
      <c r="BH240" s="37"/>
      <c r="BI240" s="25"/>
      <c r="BJ240" s="37"/>
      <c r="BK240" s="37"/>
      <c r="BL240" s="25"/>
      <c r="BM240" s="37"/>
      <c r="BN240" s="37"/>
    </row>
    <row r="241" spans="1:66" x14ac:dyDescent="0.2">
      <c r="A241" s="29" t="s">
        <v>24</v>
      </c>
      <c r="B241" s="29" t="s">
        <v>25</v>
      </c>
      <c r="C241" s="29">
        <f>'À renseigner'!$I$13</f>
        <v>0</v>
      </c>
      <c r="D241" s="76"/>
      <c r="E241" s="77"/>
      <c r="F241" s="77"/>
      <c r="G241" s="77"/>
      <c r="H241" s="77"/>
      <c r="I241" s="261"/>
      <c r="J241" s="262"/>
      <c r="K241" s="262"/>
      <c r="L241" s="262"/>
      <c r="M241" s="77"/>
      <c r="N241" s="77"/>
      <c r="O241" s="38"/>
      <c r="P241" s="77"/>
      <c r="Q241" s="77"/>
      <c r="R241" s="263"/>
      <c r="S241" s="38"/>
      <c r="T241" s="262"/>
      <c r="U241" s="77"/>
      <c r="V241" s="77"/>
      <c r="W241" s="93"/>
      <c r="X241" s="77"/>
      <c r="Y241" s="173"/>
      <c r="Z241" s="173"/>
      <c r="AA241" s="77"/>
      <c r="AB241" s="77"/>
      <c r="AC241" s="77"/>
      <c r="AD241" s="78" t="s">
        <v>583</v>
      </c>
      <c r="AE241" s="78">
        <v>84289</v>
      </c>
      <c r="AF241" s="37"/>
      <c r="AG241" s="37"/>
      <c r="AH241" s="78">
        <v>84309</v>
      </c>
      <c r="AI241" s="37"/>
      <c r="AJ241" s="37"/>
      <c r="AK241" s="78">
        <v>84329</v>
      </c>
      <c r="AL241" s="37"/>
      <c r="AM241" s="37"/>
      <c r="AN241" s="25">
        <v>84349</v>
      </c>
      <c r="AO241" s="37"/>
      <c r="AP241" s="37"/>
      <c r="AQ241" s="78">
        <v>84369</v>
      </c>
      <c r="AR241" s="37"/>
      <c r="AS241" s="37"/>
      <c r="AT241" s="78">
        <v>79139</v>
      </c>
      <c r="AU241" s="37"/>
      <c r="AV241" s="37"/>
      <c r="AW241" s="25">
        <v>116119</v>
      </c>
      <c r="AX241" s="37"/>
      <c r="AY241" s="37"/>
      <c r="AZ241" s="25">
        <v>110429</v>
      </c>
      <c r="BA241" s="37"/>
      <c r="BB241" s="37"/>
      <c r="BC241" s="25"/>
      <c r="BD241" s="37"/>
      <c r="BE241" s="37"/>
      <c r="BF241" s="25"/>
      <c r="BG241" s="37"/>
      <c r="BH241" s="37"/>
      <c r="BI241" s="25"/>
      <c r="BJ241" s="37"/>
      <c r="BK241" s="37"/>
      <c r="BL241" s="25"/>
      <c r="BM241" s="37"/>
      <c r="BN241" s="37"/>
    </row>
    <row r="242" spans="1:66" x14ac:dyDescent="0.2">
      <c r="A242" s="29" t="s">
        <v>24</v>
      </c>
      <c r="B242" s="29" t="s">
        <v>25</v>
      </c>
      <c r="C242" s="29">
        <f>'À renseigner'!$I$13</f>
        <v>0</v>
      </c>
      <c r="D242" s="76"/>
      <c r="E242" s="77"/>
      <c r="F242" s="77"/>
      <c r="G242" s="77"/>
      <c r="H242" s="77"/>
      <c r="I242" s="261"/>
      <c r="J242" s="262"/>
      <c r="K242" s="262"/>
      <c r="L242" s="262"/>
      <c r="M242" s="77"/>
      <c r="N242" s="77"/>
      <c r="O242" s="38"/>
      <c r="P242" s="77"/>
      <c r="Q242" s="77"/>
      <c r="R242" s="263"/>
      <c r="S242" s="38"/>
      <c r="T242" s="262"/>
      <c r="U242" s="77"/>
      <c r="V242" s="77"/>
      <c r="W242" s="93"/>
      <c r="X242" s="77"/>
      <c r="Y242" s="173"/>
      <c r="Z242" s="173"/>
      <c r="AA242" s="77"/>
      <c r="AB242" s="77"/>
      <c r="AC242" s="77"/>
      <c r="AD242" s="78" t="s">
        <v>583</v>
      </c>
      <c r="AE242" s="78">
        <v>84289</v>
      </c>
      <c r="AF242" s="37"/>
      <c r="AG242" s="37"/>
      <c r="AH242" s="78">
        <v>84309</v>
      </c>
      <c r="AI242" s="37"/>
      <c r="AJ242" s="37"/>
      <c r="AK242" s="78">
        <v>84329</v>
      </c>
      <c r="AL242" s="37"/>
      <c r="AM242" s="37"/>
      <c r="AN242" s="25">
        <v>84349</v>
      </c>
      <c r="AO242" s="37"/>
      <c r="AP242" s="37"/>
      <c r="AQ242" s="78">
        <v>84369</v>
      </c>
      <c r="AR242" s="37"/>
      <c r="AS242" s="37"/>
      <c r="AT242" s="78">
        <v>79139</v>
      </c>
      <c r="AU242" s="37"/>
      <c r="AV242" s="37"/>
      <c r="AW242" s="25">
        <v>116119</v>
      </c>
      <c r="AX242" s="37"/>
      <c r="AY242" s="37"/>
      <c r="AZ242" s="25">
        <v>110429</v>
      </c>
      <c r="BA242" s="37"/>
      <c r="BB242" s="37"/>
      <c r="BC242" s="25"/>
      <c r="BD242" s="37"/>
      <c r="BE242" s="37"/>
      <c r="BF242" s="25"/>
      <c r="BG242" s="37"/>
      <c r="BH242" s="37"/>
      <c r="BI242" s="25"/>
      <c r="BJ242" s="37"/>
      <c r="BK242" s="37"/>
      <c r="BL242" s="25"/>
      <c r="BM242" s="37"/>
      <c r="BN242" s="37"/>
    </row>
    <row r="243" spans="1:66" x14ac:dyDescent="0.2">
      <c r="A243" s="29" t="s">
        <v>24</v>
      </c>
      <c r="B243" s="29" t="s">
        <v>25</v>
      </c>
      <c r="C243" s="29">
        <f>'À renseigner'!$I$13</f>
        <v>0</v>
      </c>
      <c r="D243" s="76"/>
      <c r="E243" s="77"/>
      <c r="F243" s="77"/>
      <c r="G243" s="77"/>
      <c r="H243" s="77"/>
      <c r="I243" s="261"/>
      <c r="J243" s="262"/>
      <c r="K243" s="262"/>
      <c r="L243" s="262"/>
      <c r="M243" s="77"/>
      <c r="N243" s="77"/>
      <c r="O243" s="38"/>
      <c r="P243" s="77"/>
      <c r="Q243" s="77"/>
      <c r="R243" s="263"/>
      <c r="S243" s="38"/>
      <c r="T243" s="262"/>
      <c r="U243" s="77"/>
      <c r="V243" s="77"/>
      <c r="W243" s="93"/>
      <c r="X243" s="77"/>
      <c r="Y243" s="173"/>
      <c r="Z243" s="173"/>
      <c r="AA243" s="77"/>
      <c r="AB243" s="77"/>
      <c r="AC243" s="77"/>
      <c r="AD243" s="78" t="s">
        <v>583</v>
      </c>
      <c r="AE243" s="78">
        <v>84289</v>
      </c>
      <c r="AF243" s="37"/>
      <c r="AG243" s="37"/>
      <c r="AH243" s="78">
        <v>84309</v>
      </c>
      <c r="AI243" s="37"/>
      <c r="AJ243" s="37"/>
      <c r="AK243" s="78">
        <v>84329</v>
      </c>
      <c r="AL243" s="37"/>
      <c r="AM243" s="37"/>
      <c r="AN243" s="25">
        <v>84349</v>
      </c>
      <c r="AO243" s="37"/>
      <c r="AP243" s="37"/>
      <c r="AQ243" s="78">
        <v>84369</v>
      </c>
      <c r="AR243" s="37"/>
      <c r="AS243" s="37"/>
      <c r="AT243" s="78">
        <v>79139</v>
      </c>
      <c r="AU243" s="37"/>
      <c r="AV243" s="37"/>
      <c r="AW243" s="25">
        <v>116119</v>
      </c>
      <c r="AX243" s="37"/>
      <c r="AY243" s="37"/>
      <c r="AZ243" s="25">
        <v>110429</v>
      </c>
      <c r="BA243" s="37"/>
      <c r="BB243" s="37"/>
      <c r="BC243" s="25"/>
      <c r="BD243" s="37"/>
      <c r="BE243" s="37"/>
      <c r="BF243" s="25"/>
      <c r="BG243" s="37"/>
      <c r="BH243" s="37"/>
      <c r="BI243" s="25"/>
      <c r="BJ243" s="37"/>
      <c r="BK243" s="37"/>
      <c r="BL243" s="25"/>
      <c r="BM243" s="37"/>
      <c r="BN243" s="37"/>
    </row>
    <row r="244" spans="1:66" x14ac:dyDescent="0.2">
      <c r="A244" s="29" t="s">
        <v>24</v>
      </c>
      <c r="B244" s="29" t="s">
        <v>25</v>
      </c>
      <c r="C244" s="29">
        <f>'À renseigner'!$I$13</f>
        <v>0</v>
      </c>
      <c r="D244" s="76"/>
      <c r="E244" s="77"/>
      <c r="F244" s="77"/>
      <c r="G244" s="77"/>
      <c r="H244" s="77"/>
      <c r="I244" s="261"/>
      <c r="J244" s="262"/>
      <c r="K244" s="262"/>
      <c r="L244" s="262"/>
      <c r="M244" s="77"/>
      <c r="N244" s="77"/>
      <c r="O244" s="38"/>
      <c r="P244" s="77"/>
      <c r="Q244" s="77"/>
      <c r="R244" s="263"/>
      <c r="S244" s="38"/>
      <c r="T244" s="262"/>
      <c r="U244" s="77"/>
      <c r="V244" s="77"/>
      <c r="W244" s="93"/>
      <c r="X244" s="77"/>
      <c r="Y244" s="173"/>
      <c r="Z244" s="173"/>
      <c r="AA244" s="77"/>
      <c r="AB244" s="77"/>
      <c r="AC244" s="77"/>
      <c r="AD244" s="78" t="s">
        <v>583</v>
      </c>
      <c r="AE244" s="78">
        <v>84289</v>
      </c>
      <c r="AF244" s="37"/>
      <c r="AG244" s="37"/>
      <c r="AH244" s="78">
        <v>84309</v>
      </c>
      <c r="AI244" s="37"/>
      <c r="AJ244" s="37"/>
      <c r="AK244" s="78">
        <v>84329</v>
      </c>
      <c r="AL244" s="37"/>
      <c r="AM244" s="37"/>
      <c r="AN244" s="25">
        <v>84349</v>
      </c>
      <c r="AO244" s="37"/>
      <c r="AP244" s="37"/>
      <c r="AQ244" s="78">
        <v>84369</v>
      </c>
      <c r="AR244" s="37"/>
      <c r="AS244" s="37"/>
      <c r="AT244" s="78">
        <v>79139</v>
      </c>
      <c r="AU244" s="37"/>
      <c r="AV244" s="37"/>
      <c r="AW244" s="25">
        <v>116119</v>
      </c>
      <c r="AX244" s="37"/>
      <c r="AY244" s="37"/>
      <c r="AZ244" s="25">
        <v>110429</v>
      </c>
      <c r="BA244" s="37"/>
      <c r="BB244" s="37"/>
      <c r="BC244" s="25"/>
      <c r="BD244" s="37"/>
      <c r="BE244" s="37"/>
      <c r="BF244" s="25"/>
      <c r="BG244" s="37"/>
      <c r="BH244" s="37"/>
      <c r="BI244" s="25"/>
      <c r="BJ244" s="37"/>
      <c r="BK244" s="37"/>
      <c r="BL244" s="25"/>
      <c r="BM244" s="37"/>
      <c r="BN244" s="37"/>
    </row>
    <row r="245" spans="1:66" x14ac:dyDescent="0.2">
      <c r="A245" s="29" t="s">
        <v>24</v>
      </c>
      <c r="B245" s="29" t="s">
        <v>25</v>
      </c>
      <c r="C245" s="29">
        <f>'À renseigner'!$I$13</f>
        <v>0</v>
      </c>
      <c r="D245" s="76"/>
      <c r="E245" s="77"/>
      <c r="F245" s="77"/>
      <c r="G245" s="77"/>
      <c r="H245" s="77"/>
      <c r="I245" s="261"/>
      <c r="J245" s="262"/>
      <c r="K245" s="262"/>
      <c r="L245" s="262"/>
      <c r="M245" s="77"/>
      <c r="N245" s="77"/>
      <c r="O245" s="38"/>
      <c r="P245" s="77"/>
      <c r="Q245" s="77"/>
      <c r="R245" s="263"/>
      <c r="S245" s="38"/>
      <c r="T245" s="262"/>
      <c r="U245" s="77"/>
      <c r="V245" s="77"/>
      <c r="W245" s="93"/>
      <c r="X245" s="77"/>
      <c r="Y245" s="173"/>
      <c r="Z245" s="173"/>
      <c r="AA245" s="77"/>
      <c r="AB245" s="77"/>
      <c r="AC245" s="77"/>
      <c r="AD245" s="78" t="s">
        <v>583</v>
      </c>
      <c r="AE245" s="78">
        <v>84289</v>
      </c>
      <c r="AF245" s="37"/>
      <c r="AG245" s="37"/>
      <c r="AH245" s="78">
        <v>84309</v>
      </c>
      <c r="AI245" s="37"/>
      <c r="AJ245" s="37"/>
      <c r="AK245" s="78">
        <v>84329</v>
      </c>
      <c r="AL245" s="37"/>
      <c r="AM245" s="37"/>
      <c r="AN245" s="25">
        <v>84349</v>
      </c>
      <c r="AO245" s="37"/>
      <c r="AP245" s="37"/>
      <c r="AQ245" s="78">
        <v>84369</v>
      </c>
      <c r="AR245" s="37"/>
      <c r="AS245" s="37"/>
      <c r="AT245" s="78">
        <v>79139</v>
      </c>
      <c r="AU245" s="37"/>
      <c r="AV245" s="37"/>
      <c r="AW245" s="25">
        <v>116119</v>
      </c>
      <c r="AX245" s="37"/>
      <c r="AY245" s="37"/>
      <c r="AZ245" s="25">
        <v>110429</v>
      </c>
      <c r="BA245" s="37"/>
      <c r="BB245" s="37"/>
      <c r="BC245" s="25"/>
      <c r="BD245" s="37"/>
      <c r="BE245" s="37"/>
      <c r="BF245" s="25"/>
      <c r="BG245" s="37"/>
      <c r="BH245" s="37"/>
      <c r="BI245" s="25"/>
      <c r="BJ245" s="37"/>
      <c r="BK245" s="37"/>
      <c r="BL245" s="25"/>
      <c r="BM245" s="37"/>
      <c r="BN245" s="37"/>
    </row>
    <row r="246" spans="1:66" x14ac:dyDescent="0.2">
      <c r="A246" s="29" t="s">
        <v>24</v>
      </c>
      <c r="B246" s="29" t="s">
        <v>25</v>
      </c>
      <c r="C246" s="29">
        <f>'À renseigner'!$I$13</f>
        <v>0</v>
      </c>
      <c r="D246" s="76"/>
      <c r="E246" s="77"/>
      <c r="F246" s="77"/>
      <c r="G246" s="77"/>
      <c r="H246" s="77"/>
      <c r="I246" s="261"/>
      <c r="J246" s="262"/>
      <c r="K246" s="262"/>
      <c r="L246" s="262"/>
      <c r="M246" s="77"/>
      <c r="N246" s="77"/>
      <c r="O246" s="38"/>
      <c r="P246" s="77"/>
      <c r="Q246" s="77"/>
      <c r="R246" s="263"/>
      <c r="S246" s="38"/>
      <c r="T246" s="262"/>
      <c r="U246" s="77"/>
      <c r="V246" s="77"/>
      <c r="W246" s="93"/>
      <c r="X246" s="77"/>
      <c r="Y246" s="173"/>
      <c r="Z246" s="173"/>
      <c r="AA246" s="77"/>
      <c r="AB246" s="77"/>
      <c r="AC246" s="77"/>
      <c r="AD246" s="78" t="s">
        <v>583</v>
      </c>
      <c r="AE246" s="78">
        <v>84289</v>
      </c>
      <c r="AF246" s="37"/>
      <c r="AG246" s="37"/>
      <c r="AH246" s="78">
        <v>84309</v>
      </c>
      <c r="AI246" s="37"/>
      <c r="AJ246" s="37"/>
      <c r="AK246" s="78">
        <v>84329</v>
      </c>
      <c r="AL246" s="37"/>
      <c r="AM246" s="37"/>
      <c r="AN246" s="25">
        <v>84349</v>
      </c>
      <c r="AO246" s="37"/>
      <c r="AP246" s="37"/>
      <c r="AQ246" s="78">
        <v>84369</v>
      </c>
      <c r="AR246" s="37"/>
      <c r="AS246" s="37"/>
      <c r="AT246" s="78">
        <v>79139</v>
      </c>
      <c r="AU246" s="37"/>
      <c r="AV246" s="37"/>
      <c r="AW246" s="25">
        <v>116119</v>
      </c>
      <c r="AX246" s="37"/>
      <c r="AY246" s="37"/>
      <c r="AZ246" s="25">
        <v>110429</v>
      </c>
      <c r="BA246" s="37"/>
      <c r="BB246" s="37"/>
      <c r="BC246" s="25"/>
      <c r="BD246" s="37"/>
      <c r="BE246" s="37"/>
      <c r="BF246" s="25"/>
      <c r="BG246" s="37"/>
      <c r="BH246" s="37"/>
      <c r="BI246" s="25"/>
      <c r="BJ246" s="37"/>
      <c r="BK246" s="37"/>
      <c r="BL246" s="25"/>
      <c r="BM246" s="37"/>
      <c r="BN246" s="37"/>
    </row>
    <row r="247" spans="1:66" x14ac:dyDescent="0.2">
      <c r="A247" s="29" t="s">
        <v>24</v>
      </c>
      <c r="B247" s="29" t="s">
        <v>25</v>
      </c>
      <c r="C247" s="29">
        <f>'À renseigner'!$I$13</f>
        <v>0</v>
      </c>
      <c r="D247" s="76"/>
      <c r="E247" s="77"/>
      <c r="F247" s="77"/>
      <c r="G247" s="77"/>
      <c r="H247" s="77"/>
      <c r="I247" s="261"/>
      <c r="J247" s="262"/>
      <c r="K247" s="262"/>
      <c r="L247" s="262"/>
      <c r="M247" s="77"/>
      <c r="N247" s="77"/>
      <c r="O247" s="38"/>
      <c r="P247" s="77"/>
      <c r="Q247" s="77"/>
      <c r="R247" s="263"/>
      <c r="S247" s="38"/>
      <c r="T247" s="262"/>
      <c r="U247" s="77"/>
      <c r="V247" s="77"/>
      <c r="W247" s="93"/>
      <c r="X247" s="77"/>
      <c r="Y247" s="173"/>
      <c r="Z247" s="173"/>
      <c r="AA247" s="77"/>
      <c r="AB247" s="77"/>
      <c r="AC247" s="77"/>
      <c r="AD247" s="78" t="s">
        <v>583</v>
      </c>
      <c r="AE247" s="78">
        <v>84289</v>
      </c>
      <c r="AF247" s="37"/>
      <c r="AG247" s="37"/>
      <c r="AH247" s="78">
        <v>84309</v>
      </c>
      <c r="AI247" s="37"/>
      <c r="AJ247" s="37"/>
      <c r="AK247" s="78">
        <v>84329</v>
      </c>
      <c r="AL247" s="37"/>
      <c r="AM247" s="37"/>
      <c r="AN247" s="25">
        <v>84349</v>
      </c>
      <c r="AO247" s="37"/>
      <c r="AP247" s="37"/>
      <c r="AQ247" s="78">
        <v>84369</v>
      </c>
      <c r="AR247" s="37"/>
      <c r="AS247" s="37"/>
      <c r="AT247" s="78">
        <v>79139</v>
      </c>
      <c r="AU247" s="37"/>
      <c r="AV247" s="37"/>
      <c r="AW247" s="25">
        <v>116119</v>
      </c>
      <c r="AX247" s="37"/>
      <c r="AY247" s="37"/>
      <c r="AZ247" s="25">
        <v>110429</v>
      </c>
      <c r="BA247" s="37"/>
      <c r="BB247" s="37"/>
      <c r="BC247" s="25"/>
      <c r="BD247" s="37"/>
      <c r="BE247" s="37"/>
      <c r="BF247" s="25"/>
      <c r="BG247" s="37"/>
      <c r="BH247" s="37"/>
      <c r="BI247" s="25"/>
      <c r="BJ247" s="37"/>
      <c r="BK247" s="37"/>
      <c r="BL247" s="25"/>
      <c r="BM247" s="37"/>
      <c r="BN247" s="37"/>
    </row>
    <row r="248" spans="1:66" x14ac:dyDescent="0.2">
      <c r="A248" s="29" t="s">
        <v>24</v>
      </c>
      <c r="B248" s="29" t="s">
        <v>25</v>
      </c>
      <c r="C248" s="29">
        <f>'À renseigner'!$I$13</f>
        <v>0</v>
      </c>
      <c r="D248" s="76"/>
      <c r="E248" s="77"/>
      <c r="F248" s="77"/>
      <c r="G248" s="77"/>
      <c r="H248" s="77"/>
      <c r="I248" s="261"/>
      <c r="J248" s="262"/>
      <c r="K248" s="262"/>
      <c r="L248" s="262"/>
      <c r="M248" s="77"/>
      <c r="N248" s="77"/>
      <c r="O248" s="38"/>
      <c r="P248" s="77"/>
      <c r="Q248" s="77"/>
      <c r="R248" s="263"/>
      <c r="S248" s="38"/>
      <c r="T248" s="262"/>
      <c r="U248" s="77"/>
      <c r="V248" s="77"/>
      <c r="W248" s="93"/>
      <c r="X248" s="77"/>
      <c r="Y248" s="173"/>
      <c r="Z248" s="173"/>
      <c r="AA248" s="77"/>
      <c r="AB248" s="77"/>
      <c r="AC248" s="77"/>
      <c r="AD248" s="78" t="s">
        <v>583</v>
      </c>
      <c r="AE248" s="78">
        <v>84289</v>
      </c>
      <c r="AF248" s="37"/>
      <c r="AG248" s="37"/>
      <c r="AH248" s="78">
        <v>84309</v>
      </c>
      <c r="AI248" s="37"/>
      <c r="AJ248" s="37"/>
      <c r="AK248" s="78">
        <v>84329</v>
      </c>
      <c r="AL248" s="37"/>
      <c r="AM248" s="37"/>
      <c r="AN248" s="25">
        <v>84349</v>
      </c>
      <c r="AO248" s="37"/>
      <c r="AP248" s="37"/>
      <c r="AQ248" s="78">
        <v>84369</v>
      </c>
      <c r="AR248" s="37"/>
      <c r="AS248" s="37"/>
      <c r="AT248" s="78">
        <v>79139</v>
      </c>
      <c r="AU248" s="37"/>
      <c r="AV248" s="37"/>
      <c r="AW248" s="25">
        <v>116119</v>
      </c>
      <c r="AX248" s="37"/>
      <c r="AY248" s="37"/>
      <c r="AZ248" s="25">
        <v>110429</v>
      </c>
      <c r="BA248" s="37"/>
      <c r="BB248" s="37"/>
      <c r="BC248" s="25"/>
      <c r="BD248" s="37"/>
      <c r="BE248" s="37"/>
      <c r="BF248" s="25"/>
      <c r="BG248" s="37"/>
      <c r="BH248" s="37"/>
      <c r="BI248" s="25"/>
      <c r="BJ248" s="37"/>
      <c r="BK248" s="37"/>
      <c r="BL248" s="25"/>
      <c r="BM248" s="37"/>
      <c r="BN248" s="37"/>
    </row>
    <row r="249" spans="1:66" x14ac:dyDescent="0.2">
      <c r="A249" s="29" t="s">
        <v>24</v>
      </c>
      <c r="B249" s="29" t="s">
        <v>25</v>
      </c>
      <c r="C249" s="29">
        <f>'À renseigner'!$I$13</f>
        <v>0</v>
      </c>
      <c r="D249" s="76"/>
      <c r="E249" s="77"/>
      <c r="F249" s="77"/>
      <c r="G249" s="77"/>
      <c r="H249" s="77"/>
      <c r="I249" s="261"/>
      <c r="J249" s="262"/>
      <c r="K249" s="262"/>
      <c r="L249" s="262"/>
      <c r="M249" s="77"/>
      <c r="N249" s="77"/>
      <c r="O249" s="38"/>
      <c r="P249" s="77"/>
      <c r="Q249" s="77"/>
      <c r="R249" s="263"/>
      <c r="S249" s="38"/>
      <c r="T249" s="262"/>
      <c r="U249" s="77"/>
      <c r="V249" s="77"/>
      <c r="W249" s="93"/>
      <c r="X249" s="77"/>
      <c r="Y249" s="173"/>
      <c r="Z249" s="173"/>
      <c r="AA249" s="77"/>
      <c r="AB249" s="77"/>
      <c r="AC249" s="77"/>
      <c r="AD249" s="78" t="s">
        <v>583</v>
      </c>
      <c r="AE249" s="78">
        <v>84289</v>
      </c>
      <c r="AF249" s="37"/>
      <c r="AG249" s="37"/>
      <c r="AH249" s="78">
        <v>84309</v>
      </c>
      <c r="AI249" s="37"/>
      <c r="AJ249" s="37"/>
      <c r="AK249" s="78">
        <v>84329</v>
      </c>
      <c r="AL249" s="37"/>
      <c r="AM249" s="37"/>
      <c r="AN249" s="25">
        <v>84349</v>
      </c>
      <c r="AO249" s="37"/>
      <c r="AP249" s="37"/>
      <c r="AQ249" s="78">
        <v>84369</v>
      </c>
      <c r="AR249" s="37"/>
      <c r="AS249" s="37"/>
      <c r="AT249" s="78">
        <v>79139</v>
      </c>
      <c r="AU249" s="37"/>
      <c r="AV249" s="37"/>
      <c r="AW249" s="25">
        <v>116119</v>
      </c>
      <c r="AX249" s="37"/>
      <c r="AY249" s="37"/>
      <c r="AZ249" s="25">
        <v>110429</v>
      </c>
      <c r="BA249" s="37"/>
      <c r="BB249" s="37"/>
      <c r="BC249" s="25"/>
      <c r="BD249" s="37"/>
      <c r="BE249" s="37"/>
      <c r="BF249" s="25"/>
      <c r="BG249" s="37"/>
      <c r="BH249" s="37"/>
      <c r="BI249" s="25"/>
      <c r="BJ249" s="37"/>
      <c r="BK249" s="37"/>
      <c r="BL249" s="25"/>
      <c r="BM249" s="37"/>
      <c r="BN249" s="37"/>
    </row>
    <row r="250" spans="1:66" x14ac:dyDescent="0.2">
      <c r="A250" s="29" t="s">
        <v>24</v>
      </c>
      <c r="B250" s="29" t="s">
        <v>25</v>
      </c>
      <c r="C250" s="29">
        <f>'À renseigner'!$I$13</f>
        <v>0</v>
      </c>
      <c r="D250" s="76"/>
      <c r="E250" s="77"/>
      <c r="F250" s="77"/>
      <c r="G250" s="77"/>
      <c r="H250" s="77"/>
      <c r="I250" s="261"/>
      <c r="J250" s="262"/>
      <c r="K250" s="262"/>
      <c r="L250" s="262"/>
      <c r="M250" s="77"/>
      <c r="N250" s="77"/>
      <c r="O250" s="38"/>
      <c r="P250" s="77"/>
      <c r="Q250" s="77"/>
      <c r="R250" s="263"/>
      <c r="S250" s="38"/>
      <c r="T250" s="262"/>
      <c r="U250" s="77"/>
      <c r="V250" s="77"/>
      <c r="W250" s="93"/>
      <c r="X250" s="77"/>
      <c r="Y250" s="173"/>
      <c r="Z250" s="173"/>
      <c r="AA250" s="77"/>
      <c r="AB250" s="77"/>
      <c r="AC250" s="77"/>
      <c r="AD250" s="78" t="s">
        <v>583</v>
      </c>
      <c r="AE250" s="78">
        <v>84289</v>
      </c>
      <c r="AF250" s="37"/>
      <c r="AG250" s="37"/>
      <c r="AH250" s="78">
        <v>84309</v>
      </c>
      <c r="AI250" s="37"/>
      <c r="AJ250" s="37"/>
      <c r="AK250" s="78">
        <v>84329</v>
      </c>
      <c r="AL250" s="37"/>
      <c r="AM250" s="37"/>
      <c r="AN250" s="25">
        <v>84349</v>
      </c>
      <c r="AO250" s="37"/>
      <c r="AP250" s="37"/>
      <c r="AQ250" s="78">
        <v>84369</v>
      </c>
      <c r="AR250" s="37"/>
      <c r="AS250" s="37"/>
      <c r="AT250" s="78">
        <v>79139</v>
      </c>
      <c r="AU250" s="37"/>
      <c r="AV250" s="37"/>
      <c r="AW250" s="25">
        <v>116119</v>
      </c>
      <c r="AX250" s="37"/>
      <c r="AY250" s="37"/>
      <c r="AZ250" s="25">
        <v>110429</v>
      </c>
      <c r="BA250" s="37"/>
      <c r="BB250" s="37"/>
      <c r="BC250" s="25"/>
      <c r="BD250" s="37"/>
      <c r="BE250" s="37"/>
      <c r="BF250" s="25"/>
      <c r="BG250" s="37"/>
      <c r="BH250" s="37"/>
      <c r="BI250" s="25"/>
      <c r="BJ250" s="37"/>
      <c r="BK250" s="37"/>
      <c r="BL250" s="25"/>
      <c r="BM250" s="37"/>
      <c r="BN250" s="37"/>
    </row>
    <row r="251" spans="1:66" x14ac:dyDescent="0.2">
      <c r="A251" s="29" t="s">
        <v>24</v>
      </c>
      <c r="B251" s="29" t="s">
        <v>25</v>
      </c>
      <c r="C251" s="29">
        <f>'À renseigner'!$I$13</f>
        <v>0</v>
      </c>
      <c r="D251" s="76"/>
      <c r="E251" s="77"/>
      <c r="F251" s="77"/>
      <c r="G251" s="77"/>
      <c r="H251" s="77"/>
      <c r="I251" s="261"/>
      <c r="J251" s="262"/>
      <c r="K251" s="262"/>
      <c r="L251" s="262"/>
      <c r="M251" s="77"/>
      <c r="N251" s="77"/>
      <c r="O251" s="38"/>
      <c r="P251" s="77"/>
      <c r="Q251" s="77"/>
      <c r="R251" s="263"/>
      <c r="S251" s="38"/>
      <c r="T251" s="262"/>
      <c r="U251" s="77"/>
      <c r="V251" s="77"/>
      <c r="W251" s="93"/>
      <c r="X251" s="77"/>
      <c r="Y251" s="173"/>
      <c r="Z251" s="173"/>
      <c r="AA251" s="77"/>
      <c r="AB251" s="77"/>
      <c r="AC251" s="77"/>
      <c r="AD251" s="78" t="s">
        <v>583</v>
      </c>
      <c r="AE251" s="78">
        <v>84289</v>
      </c>
      <c r="AF251" s="37"/>
      <c r="AG251" s="37"/>
      <c r="AH251" s="78">
        <v>84309</v>
      </c>
      <c r="AI251" s="37"/>
      <c r="AJ251" s="37"/>
      <c r="AK251" s="78">
        <v>84329</v>
      </c>
      <c r="AL251" s="37"/>
      <c r="AM251" s="37"/>
      <c r="AN251" s="25">
        <v>84349</v>
      </c>
      <c r="AO251" s="37"/>
      <c r="AP251" s="37"/>
      <c r="AQ251" s="78">
        <v>84369</v>
      </c>
      <c r="AR251" s="37"/>
      <c r="AS251" s="37"/>
      <c r="AT251" s="78">
        <v>79139</v>
      </c>
      <c r="AU251" s="37"/>
      <c r="AV251" s="37"/>
      <c r="AW251" s="25">
        <v>116119</v>
      </c>
      <c r="AX251" s="37"/>
      <c r="AY251" s="37"/>
      <c r="AZ251" s="25">
        <v>110429</v>
      </c>
      <c r="BA251" s="37"/>
      <c r="BB251" s="37"/>
      <c r="BC251" s="25"/>
      <c r="BD251" s="37"/>
      <c r="BE251" s="37"/>
      <c r="BF251" s="25"/>
      <c r="BG251" s="37"/>
      <c r="BH251" s="37"/>
      <c r="BI251" s="25"/>
      <c r="BJ251" s="37"/>
      <c r="BK251" s="37"/>
      <c r="BL251" s="25"/>
      <c r="BM251" s="37"/>
      <c r="BN251" s="37"/>
    </row>
    <row r="252" spans="1:66" x14ac:dyDescent="0.2">
      <c r="A252" s="29" t="s">
        <v>24</v>
      </c>
      <c r="B252" s="29" t="s">
        <v>25</v>
      </c>
      <c r="C252" s="29">
        <f>'À renseigner'!$I$13</f>
        <v>0</v>
      </c>
      <c r="D252" s="76"/>
      <c r="E252" s="77"/>
      <c r="F252" s="77"/>
      <c r="G252" s="77"/>
      <c r="H252" s="77"/>
      <c r="I252" s="261"/>
      <c r="J252" s="262"/>
      <c r="K252" s="262"/>
      <c r="L252" s="262"/>
      <c r="M252" s="77"/>
      <c r="N252" s="77"/>
      <c r="O252" s="38"/>
      <c r="P252" s="77"/>
      <c r="Q252" s="77"/>
      <c r="R252" s="263"/>
      <c r="S252" s="38"/>
      <c r="T252" s="262"/>
      <c r="U252" s="77"/>
      <c r="V252" s="77"/>
      <c r="W252" s="93"/>
      <c r="X252" s="77"/>
      <c r="Y252" s="173"/>
      <c r="Z252" s="173"/>
      <c r="AA252" s="77"/>
      <c r="AB252" s="77"/>
      <c r="AC252" s="77"/>
      <c r="AD252" s="78" t="s">
        <v>583</v>
      </c>
      <c r="AE252" s="78">
        <v>84289</v>
      </c>
      <c r="AF252" s="37"/>
      <c r="AG252" s="37"/>
      <c r="AH252" s="78">
        <v>84309</v>
      </c>
      <c r="AI252" s="37"/>
      <c r="AJ252" s="37"/>
      <c r="AK252" s="78">
        <v>84329</v>
      </c>
      <c r="AL252" s="37"/>
      <c r="AM252" s="37"/>
      <c r="AN252" s="25">
        <v>84349</v>
      </c>
      <c r="AO252" s="37"/>
      <c r="AP252" s="37"/>
      <c r="AQ252" s="78">
        <v>84369</v>
      </c>
      <c r="AR252" s="37"/>
      <c r="AS252" s="37"/>
      <c r="AT252" s="78">
        <v>79139</v>
      </c>
      <c r="AU252" s="37"/>
      <c r="AV252" s="37"/>
      <c r="AW252" s="25">
        <v>116119</v>
      </c>
      <c r="AX252" s="37"/>
      <c r="AY252" s="37"/>
      <c r="AZ252" s="25">
        <v>110429</v>
      </c>
      <c r="BA252" s="37"/>
      <c r="BB252" s="37"/>
      <c r="BC252" s="25"/>
      <c r="BD252" s="37"/>
      <c r="BE252" s="37"/>
      <c r="BF252" s="25"/>
      <c r="BG252" s="37"/>
      <c r="BH252" s="37"/>
      <c r="BI252" s="25"/>
      <c r="BJ252" s="37"/>
      <c r="BK252" s="37"/>
      <c r="BL252" s="25"/>
      <c r="BM252" s="37"/>
      <c r="BN252" s="37"/>
    </row>
    <row r="253" spans="1:66" x14ac:dyDescent="0.2">
      <c r="A253" s="29" t="s">
        <v>24</v>
      </c>
      <c r="B253" s="29" t="s">
        <v>25</v>
      </c>
      <c r="C253" s="29">
        <f>'À renseigner'!$I$13</f>
        <v>0</v>
      </c>
      <c r="D253" s="76"/>
      <c r="E253" s="77"/>
      <c r="F253" s="77"/>
      <c r="G253" s="77"/>
      <c r="H253" s="77"/>
      <c r="I253" s="261"/>
      <c r="J253" s="262"/>
      <c r="K253" s="262"/>
      <c r="L253" s="262"/>
      <c r="M253" s="77"/>
      <c r="N253" s="77"/>
      <c r="O253" s="38"/>
      <c r="P253" s="77"/>
      <c r="Q253" s="77"/>
      <c r="R253" s="263"/>
      <c r="S253" s="38"/>
      <c r="T253" s="262"/>
      <c r="U253" s="77"/>
      <c r="V253" s="77"/>
      <c r="W253" s="93"/>
      <c r="X253" s="77"/>
      <c r="Y253" s="173"/>
      <c r="Z253" s="173"/>
      <c r="AA253" s="77"/>
      <c r="AB253" s="77"/>
      <c r="AC253" s="77"/>
      <c r="AD253" s="78" t="s">
        <v>583</v>
      </c>
      <c r="AE253" s="78">
        <v>84289</v>
      </c>
      <c r="AF253" s="37"/>
      <c r="AG253" s="37"/>
      <c r="AH253" s="78">
        <v>84309</v>
      </c>
      <c r="AI253" s="37"/>
      <c r="AJ253" s="37"/>
      <c r="AK253" s="78">
        <v>84329</v>
      </c>
      <c r="AL253" s="37"/>
      <c r="AM253" s="37"/>
      <c r="AN253" s="25">
        <v>84349</v>
      </c>
      <c r="AO253" s="37"/>
      <c r="AP253" s="37"/>
      <c r="AQ253" s="78">
        <v>84369</v>
      </c>
      <c r="AR253" s="37"/>
      <c r="AS253" s="37"/>
      <c r="AT253" s="78">
        <v>79139</v>
      </c>
      <c r="AU253" s="37"/>
      <c r="AV253" s="37"/>
      <c r="AW253" s="25">
        <v>116119</v>
      </c>
      <c r="AX253" s="37"/>
      <c r="AY253" s="37"/>
      <c r="AZ253" s="25">
        <v>110429</v>
      </c>
      <c r="BA253" s="37"/>
      <c r="BB253" s="37"/>
      <c r="BC253" s="25"/>
      <c r="BD253" s="37"/>
      <c r="BE253" s="37"/>
      <c r="BF253" s="25"/>
      <c r="BG253" s="37"/>
      <c r="BH253" s="37"/>
      <c r="BI253" s="25"/>
      <c r="BJ253" s="37"/>
      <c r="BK253" s="37"/>
      <c r="BL253" s="25"/>
      <c r="BM253" s="37"/>
      <c r="BN253" s="37"/>
    </row>
    <row r="254" spans="1:66" x14ac:dyDescent="0.2">
      <c r="A254" s="29" t="s">
        <v>24</v>
      </c>
      <c r="B254" s="29" t="s">
        <v>25</v>
      </c>
      <c r="C254" s="29">
        <f>'À renseigner'!$I$13</f>
        <v>0</v>
      </c>
      <c r="D254" s="76"/>
      <c r="E254" s="77"/>
      <c r="F254" s="77"/>
      <c r="G254" s="77"/>
      <c r="H254" s="77"/>
      <c r="I254" s="261"/>
      <c r="J254" s="262"/>
      <c r="K254" s="262"/>
      <c r="L254" s="262"/>
      <c r="M254" s="77"/>
      <c r="N254" s="77"/>
      <c r="O254" s="38"/>
      <c r="P254" s="77"/>
      <c r="Q254" s="77"/>
      <c r="R254" s="263"/>
      <c r="S254" s="38"/>
      <c r="T254" s="262"/>
      <c r="U254" s="77"/>
      <c r="V254" s="77"/>
      <c r="W254" s="93"/>
      <c r="X254" s="77"/>
      <c r="Y254" s="173"/>
      <c r="Z254" s="173"/>
      <c r="AA254" s="77"/>
      <c r="AB254" s="77"/>
      <c r="AC254" s="77"/>
      <c r="AD254" s="78" t="s">
        <v>583</v>
      </c>
      <c r="AE254" s="78">
        <v>84289</v>
      </c>
      <c r="AF254" s="37"/>
      <c r="AG254" s="37"/>
      <c r="AH254" s="78">
        <v>84309</v>
      </c>
      <c r="AI254" s="37"/>
      <c r="AJ254" s="37"/>
      <c r="AK254" s="78">
        <v>84329</v>
      </c>
      <c r="AL254" s="37"/>
      <c r="AM254" s="37"/>
      <c r="AN254" s="25">
        <v>84349</v>
      </c>
      <c r="AO254" s="37"/>
      <c r="AP254" s="37"/>
      <c r="AQ254" s="78">
        <v>84369</v>
      </c>
      <c r="AR254" s="37"/>
      <c r="AS254" s="37"/>
      <c r="AT254" s="78">
        <v>79139</v>
      </c>
      <c r="AU254" s="37"/>
      <c r="AV254" s="37"/>
      <c r="AW254" s="25">
        <v>116119</v>
      </c>
      <c r="AX254" s="37"/>
      <c r="AY254" s="37"/>
      <c r="AZ254" s="25">
        <v>110429</v>
      </c>
      <c r="BA254" s="37"/>
      <c r="BB254" s="37"/>
      <c r="BC254" s="25"/>
      <c r="BD254" s="37"/>
      <c r="BE254" s="37"/>
      <c r="BF254" s="25"/>
      <c r="BG254" s="37"/>
      <c r="BH254" s="37"/>
      <c r="BI254" s="25"/>
      <c r="BJ254" s="37"/>
      <c r="BK254" s="37"/>
      <c r="BL254" s="25"/>
      <c r="BM254" s="37"/>
      <c r="BN254" s="37"/>
    </row>
    <row r="255" spans="1:66" x14ac:dyDescent="0.2">
      <c r="A255" s="29" t="s">
        <v>24</v>
      </c>
      <c r="B255" s="29" t="s">
        <v>25</v>
      </c>
      <c r="C255" s="29">
        <f>'À renseigner'!$I$13</f>
        <v>0</v>
      </c>
      <c r="D255" s="76"/>
      <c r="E255" s="77"/>
      <c r="F255" s="77"/>
      <c r="G255" s="77"/>
      <c r="H255" s="77"/>
      <c r="I255" s="261"/>
      <c r="J255" s="262"/>
      <c r="K255" s="262"/>
      <c r="L255" s="262"/>
      <c r="M255" s="77"/>
      <c r="N255" s="77"/>
      <c r="O255" s="38"/>
      <c r="P255" s="77"/>
      <c r="Q255" s="77"/>
      <c r="R255" s="263"/>
      <c r="S255" s="38"/>
      <c r="T255" s="262"/>
      <c r="U255" s="77"/>
      <c r="V255" s="77"/>
      <c r="W255" s="93"/>
      <c r="X255" s="77"/>
      <c r="Y255" s="173"/>
      <c r="Z255" s="173"/>
      <c r="AA255" s="77"/>
      <c r="AB255" s="77"/>
      <c r="AC255" s="77"/>
      <c r="AD255" s="78" t="s">
        <v>583</v>
      </c>
      <c r="AE255" s="78">
        <v>84289</v>
      </c>
      <c r="AF255" s="37"/>
      <c r="AG255" s="37"/>
      <c r="AH255" s="78">
        <v>84309</v>
      </c>
      <c r="AI255" s="37"/>
      <c r="AJ255" s="37"/>
      <c r="AK255" s="78">
        <v>84329</v>
      </c>
      <c r="AL255" s="37"/>
      <c r="AM255" s="37"/>
      <c r="AN255" s="25">
        <v>84349</v>
      </c>
      <c r="AO255" s="37"/>
      <c r="AP255" s="37"/>
      <c r="AQ255" s="78">
        <v>84369</v>
      </c>
      <c r="AR255" s="37"/>
      <c r="AS255" s="37"/>
      <c r="AT255" s="78">
        <v>79139</v>
      </c>
      <c r="AU255" s="37"/>
      <c r="AV255" s="37"/>
      <c r="AW255" s="25">
        <v>116119</v>
      </c>
      <c r="AX255" s="37"/>
      <c r="AY255" s="37"/>
      <c r="AZ255" s="25">
        <v>110429</v>
      </c>
      <c r="BA255" s="37"/>
      <c r="BB255" s="37"/>
      <c r="BC255" s="25"/>
      <c r="BD255" s="37"/>
      <c r="BE255" s="37"/>
      <c r="BF255" s="25"/>
      <c r="BG255" s="37"/>
      <c r="BH255" s="37"/>
      <c r="BI255" s="25"/>
      <c r="BJ255" s="37"/>
      <c r="BK255" s="37"/>
      <c r="BL255" s="25"/>
      <c r="BM255" s="37"/>
      <c r="BN255" s="37"/>
    </row>
    <row r="256" spans="1:66" x14ac:dyDescent="0.2">
      <c r="A256" s="29" t="s">
        <v>24</v>
      </c>
      <c r="B256" s="29" t="s">
        <v>25</v>
      </c>
      <c r="C256" s="29">
        <f>'À renseigner'!$I$13</f>
        <v>0</v>
      </c>
      <c r="D256" s="76"/>
      <c r="E256" s="77"/>
      <c r="F256" s="77"/>
      <c r="G256" s="77"/>
      <c r="H256" s="77"/>
      <c r="I256" s="261"/>
      <c r="J256" s="262"/>
      <c r="K256" s="262"/>
      <c r="L256" s="262"/>
      <c r="M256" s="77"/>
      <c r="N256" s="77"/>
      <c r="O256" s="38"/>
      <c r="P256" s="77"/>
      <c r="Q256" s="77"/>
      <c r="R256" s="263"/>
      <c r="S256" s="38"/>
      <c r="T256" s="262"/>
      <c r="U256" s="77"/>
      <c r="V256" s="77"/>
      <c r="W256" s="93"/>
      <c r="X256" s="77"/>
      <c r="Y256" s="173"/>
      <c r="Z256" s="173"/>
      <c r="AA256" s="77"/>
      <c r="AB256" s="77"/>
      <c r="AC256" s="77"/>
      <c r="AD256" s="78" t="s">
        <v>583</v>
      </c>
      <c r="AE256" s="78">
        <v>84289</v>
      </c>
      <c r="AF256" s="37"/>
      <c r="AG256" s="37"/>
      <c r="AH256" s="78">
        <v>84309</v>
      </c>
      <c r="AI256" s="37"/>
      <c r="AJ256" s="37"/>
      <c r="AK256" s="78">
        <v>84329</v>
      </c>
      <c r="AL256" s="37"/>
      <c r="AM256" s="37"/>
      <c r="AN256" s="25">
        <v>84349</v>
      </c>
      <c r="AO256" s="37"/>
      <c r="AP256" s="37"/>
      <c r="AQ256" s="78">
        <v>84369</v>
      </c>
      <c r="AR256" s="37"/>
      <c r="AS256" s="37"/>
      <c r="AT256" s="78">
        <v>79139</v>
      </c>
      <c r="AU256" s="37"/>
      <c r="AV256" s="37"/>
      <c r="AW256" s="25">
        <v>116119</v>
      </c>
      <c r="AX256" s="37"/>
      <c r="AY256" s="37"/>
      <c r="AZ256" s="25">
        <v>110429</v>
      </c>
      <c r="BA256" s="37"/>
      <c r="BB256" s="37"/>
      <c r="BC256" s="25"/>
      <c r="BD256" s="37"/>
      <c r="BE256" s="37"/>
      <c r="BF256" s="25"/>
      <c r="BG256" s="37"/>
      <c r="BH256" s="37"/>
      <c r="BI256" s="25"/>
      <c r="BJ256" s="37"/>
      <c r="BK256" s="37"/>
      <c r="BL256" s="25"/>
      <c r="BM256" s="37"/>
      <c r="BN256" s="37"/>
    </row>
    <row r="257" spans="1:66" x14ac:dyDescent="0.2">
      <c r="A257" s="29" t="s">
        <v>24</v>
      </c>
      <c r="B257" s="29" t="s">
        <v>25</v>
      </c>
      <c r="C257" s="29">
        <f>'À renseigner'!$I$13</f>
        <v>0</v>
      </c>
      <c r="D257" s="76"/>
      <c r="E257" s="77"/>
      <c r="F257" s="77"/>
      <c r="G257" s="77"/>
      <c r="H257" s="77"/>
      <c r="I257" s="261"/>
      <c r="J257" s="262"/>
      <c r="K257" s="262"/>
      <c r="L257" s="262"/>
      <c r="M257" s="77"/>
      <c r="N257" s="77"/>
      <c r="O257" s="38"/>
      <c r="P257" s="77"/>
      <c r="Q257" s="77"/>
      <c r="R257" s="263"/>
      <c r="S257" s="38"/>
      <c r="T257" s="262"/>
      <c r="U257" s="77"/>
      <c r="V257" s="77"/>
      <c r="W257" s="93"/>
      <c r="X257" s="77"/>
      <c r="Y257" s="173"/>
      <c r="Z257" s="173"/>
      <c r="AA257" s="77"/>
      <c r="AB257" s="77"/>
      <c r="AC257" s="77"/>
      <c r="AD257" s="78" t="s">
        <v>583</v>
      </c>
      <c r="AE257" s="78">
        <v>84289</v>
      </c>
      <c r="AF257" s="37"/>
      <c r="AG257" s="37"/>
      <c r="AH257" s="78">
        <v>84309</v>
      </c>
      <c r="AI257" s="37"/>
      <c r="AJ257" s="37"/>
      <c r="AK257" s="78">
        <v>84329</v>
      </c>
      <c r="AL257" s="37"/>
      <c r="AM257" s="37"/>
      <c r="AN257" s="25">
        <v>84349</v>
      </c>
      <c r="AO257" s="37"/>
      <c r="AP257" s="37"/>
      <c r="AQ257" s="78">
        <v>84369</v>
      </c>
      <c r="AR257" s="37"/>
      <c r="AS257" s="37"/>
      <c r="AT257" s="78">
        <v>79139</v>
      </c>
      <c r="AU257" s="37"/>
      <c r="AV257" s="37"/>
      <c r="AW257" s="25">
        <v>116119</v>
      </c>
      <c r="AX257" s="37"/>
      <c r="AY257" s="37"/>
      <c r="AZ257" s="25">
        <v>110429</v>
      </c>
      <c r="BA257" s="37"/>
      <c r="BB257" s="37"/>
      <c r="BC257" s="25"/>
      <c r="BD257" s="37"/>
      <c r="BE257" s="37"/>
      <c r="BF257" s="25"/>
      <c r="BG257" s="37"/>
      <c r="BH257" s="37"/>
      <c r="BI257" s="25"/>
      <c r="BJ257" s="37"/>
      <c r="BK257" s="37"/>
      <c r="BL257" s="25"/>
      <c r="BM257" s="37"/>
      <c r="BN257" s="37"/>
    </row>
    <row r="258" spans="1:66" x14ac:dyDescent="0.2">
      <c r="A258" s="29" t="s">
        <v>24</v>
      </c>
      <c r="B258" s="29" t="s">
        <v>25</v>
      </c>
      <c r="C258" s="29">
        <f>'À renseigner'!$I$13</f>
        <v>0</v>
      </c>
      <c r="D258" s="76"/>
      <c r="E258" s="77"/>
      <c r="F258" s="77"/>
      <c r="G258" s="77"/>
      <c r="H258" s="77"/>
      <c r="I258" s="261"/>
      <c r="J258" s="262"/>
      <c r="K258" s="262"/>
      <c r="L258" s="262"/>
      <c r="M258" s="77"/>
      <c r="N258" s="77"/>
      <c r="O258" s="38"/>
      <c r="P258" s="77"/>
      <c r="Q258" s="77"/>
      <c r="R258" s="263"/>
      <c r="S258" s="38"/>
      <c r="T258" s="262"/>
      <c r="U258" s="77"/>
      <c r="V258" s="77"/>
      <c r="W258" s="93"/>
      <c r="X258" s="77"/>
      <c r="Y258" s="173"/>
      <c r="Z258" s="173"/>
      <c r="AA258" s="77"/>
      <c r="AB258" s="77"/>
      <c r="AC258" s="77"/>
      <c r="AD258" s="78" t="s">
        <v>583</v>
      </c>
      <c r="AE258" s="78">
        <v>84289</v>
      </c>
      <c r="AF258" s="37"/>
      <c r="AG258" s="37"/>
      <c r="AH258" s="78">
        <v>84309</v>
      </c>
      <c r="AI258" s="37"/>
      <c r="AJ258" s="37"/>
      <c r="AK258" s="78">
        <v>84329</v>
      </c>
      <c r="AL258" s="37"/>
      <c r="AM258" s="37"/>
      <c r="AN258" s="25">
        <v>84349</v>
      </c>
      <c r="AO258" s="37"/>
      <c r="AP258" s="37"/>
      <c r="AQ258" s="78">
        <v>84369</v>
      </c>
      <c r="AR258" s="37"/>
      <c r="AS258" s="37"/>
      <c r="AT258" s="78">
        <v>79139</v>
      </c>
      <c r="AU258" s="37"/>
      <c r="AV258" s="37"/>
      <c r="AW258" s="25">
        <v>116119</v>
      </c>
      <c r="AX258" s="37"/>
      <c r="AY258" s="37"/>
      <c r="AZ258" s="25">
        <v>110429</v>
      </c>
      <c r="BA258" s="37"/>
      <c r="BB258" s="37"/>
      <c r="BC258" s="25"/>
      <c r="BD258" s="37"/>
      <c r="BE258" s="37"/>
      <c r="BF258" s="25"/>
      <c r="BG258" s="37"/>
      <c r="BH258" s="37"/>
      <c r="BI258" s="25"/>
      <c r="BJ258" s="37"/>
      <c r="BK258" s="37"/>
      <c r="BL258" s="25"/>
      <c r="BM258" s="37"/>
      <c r="BN258" s="37"/>
    </row>
    <row r="259" spans="1:66" x14ac:dyDescent="0.2">
      <c r="A259" s="29" t="s">
        <v>24</v>
      </c>
      <c r="B259" s="29" t="s">
        <v>25</v>
      </c>
      <c r="C259" s="29">
        <f>'À renseigner'!$I$13</f>
        <v>0</v>
      </c>
      <c r="D259" s="76"/>
      <c r="E259" s="77"/>
      <c r="F259" s="77"/>
      <c r="G259" s="77"/>
      <c r="H259" s="77"/>
      <c r="I259" s="261"/>
      <c r="J259" s="262"/>
      <c r="K259" s="262"/>
      <c r="L259" s="262"/>
      <c r="M259" s="77"/>
      <c r="N259" s="77"/>
      <c r="O259" s="38"/>
      <c r="P259" s="77"/>
      <c r="Q259" s="77"/>
      <c r="R259" s="263"/>
      <c r="S259" s="38"/>
      <c r="T259" s="262"/>
      <c r="U259" s="77"/>
      <c r="V259" s="77"/>
      <c r="W259" s="93"/>
      <c r="X259" s="77"/>
      <c r="Y259" s="173"/>
      <c r="Z259" s="173"/>
      <c r="AA259" s="77"/>
      <c r="AB259" s="77"/>
      <c r="AC259" s="77"/>
      <c r="AD259" s="78" t="s">
        <v>583</v>
      </c>
      <c r="AE259" s="78">
        <v>84289</v>
      </c>
      <c r="AF259" s="37"/>
      <c r="AG259" s="37"/>
      <c r="AH259" s="78">
        <v>84309</v>
      </c>
      <c r="AI259" s="37"/>
      <c r="AJ259" s="37"/>
      <c r="AK259" s="78">
        <v>84329</v>
      </c>
      <c r="AL259" s="37"/>
      <c r="AM259" s="37"/>
      <c r="AN259" s="25">
        <v>84349</v>
      </c>
      <c r="AO259" s="37"/>
      <c r="AP259" s="37"/>
      <c r="AQ259" s="78">
        <v>84369</v>
      </c>
      <c r="AR259" s="37"/>
      <c r="AS259" s="37"/>
      <c r="AT259" s="78">
        <v>79139</v>
      </c>
      <c r="AU259" s="37"/>
      <c r="AV259" s="37"/>
      <c r="AW259" s="25">
        <v>116119</v>
      </c>
      <c r="AX259" s="37"/>
      <c r="AY259" s="37"/>
      <c r="AZ259" s="25">
        <v>110429</v>
      </c>
      <c r="BA259" s="37"/>
      <c r="BB259" s="37"/>
      <c r="BC259" s="25"/>
      <c r="BD259" s="37"/>
      <c r="BE259" s="37"/>
      <c r="BF259" s="25"/>
      <c r="BG259" s="37"/>
      <c r="BH259" s="37"/>
      <c r="BI259" s="25"/>
      <c r="BJ259" s="37"/>
      <c r="BK259" s="37"/>
      <c r="BL259" s="25"/>
      <c r="BM259" s="37"/>
      <c r="BN259" s="37"/>
    </row>
    <row r="260" spans="1:66" x14ac:dyDescent="0.2">
      <c r="A260" s="29" t="s">
        <v>24</v>
      </c>
      <c r="B260" s="29" t="s">
        <v>25</v>
      </c>
      <c r="C260" s="29">
        <f>'À renseigner'!$I$13</f>
        <v>0</v>
      </c>
      <c r="D260" s="76"/>
      <c r="E260" s="77"/>
      <c r="F260" s="77"/>
      <c r="G260" s="77"/>
      <c r="H260" s="77"/>
      <c r="I260" s="261"/>
      <c r="J260" s="262"/>
      <c r="K260" s="262"/>
      <c r="L260" s="262"/>
      <c r="M260" s="77"/>
      <c r="N260" s="77"/>
      <c r="O260" s="38"/>
      <c r="P260" s="77"/>
      <c r="Q260" s="77"/>
      <c r="R260" s="263"/>
      <c r="S260" s="38"/>
      <c r="T260" s="262"/>
      <c r="U260" s="77"/>
      <c r="V260" s="77"/>
      <c r="W260" s="93"/>
      <c r="X260" s="77"/>
      <c r="Y260" s="173"/>
      <c r="Z260" s="173"/>
      <c r="AA260" s="77"/>
      <c r="AB260" s="77"/>
      <c r="AC260" s="77"/>
      <c r="AD260" s="78" t="s">
        <v>583</v>
      </c>
      <c r="AE260" s="78">
        <v>84289</v>
      </c>
      <c r="AF260" s="37"/>
      <c r="AG260" s="37"/>
      <c r="AH260" s="78">
        <v>84309</v>
      </c>
      <c r="AI260" s="37"/>
      <c r="AJ260" s="37"/>
      <c r="AK260" s="78">
        <v>84329</v>
      </c>
      <c r="AL260" s="37"/>
      <c r="AM260" s="37"/>
      <c r="AN260" s="25">
        <v>84349</v>
      </c>
      <c r="AO260" s="37"/>
      <c r="AP260" s="37"/>
      <c r="AQ260" s="78">
        <v>84369</v>
      </c>
      <c r="AR260" s="37"/>
      <c r="AS260" s="37"/>
      <c r="AT260" s="78">
        <v>79139</v>
      </c>
      <c r="AU260" s="37"/>
      <c r="AV260" s="37"/>
      <c r="AW260" s="25">
        <v>116119</v>
      </c>
      <c r="AX260" s="37"/>
      <c r="AY260" s="37"/>
      <c r="AZ260" s="25">
        <v>110429</v>
      </c>
      <c r="BA260" s="37"/>
      <c r="BB260" s="37"/>
      <c r="BC260" s="25"/>
      <c r="BD260" s="37"/>
      <c r="BE260" s="37"/>
      <c r="BF260" s="25"/>
      <c r="BG260" s="37"/>
      <c r="BH260" s="37"/>
      <c r="BI260" s="25"/>
      <c r="BJ260" s="37"/>
      <c r="BK260" s="37"/>
      <c r="BL260" s="25"/>
      <c r="BM260" s="37"/>
      <c r="BN260" s="37"/>
    </row>
    <row r="261" spans="1:66" x14ac:dyDescent="0.2">
      <c r="A261" s="29" t="s">
        <v>24</v>
      </c>
      <c r="B261" s="29" t="s">
        <v>25</v>
      </c>
      <c r="C261" s="29">
        <f>'À renseigner'!$I$13</f>
        <v>0</v>
      </c>
      <c r="D261" s="76"/>
      <c r="E261" s="77"/>
      <c r="F261" s="77"/>
      <c r="G261" s="77"/>
      <c r="H261" s="77"/>
      <c r="I261" s="261"/>
      <c r="J261" s="262"/>
      <c r="K261" s="262"/>
      <c r="L261" s="262"/>
      <c r="M261" s="77"/>
      <c r="N261" s="77"/>
      <c r="O261" s="38"/>
      <c r="P261" s="77"/>
      <c r="Q261" s="77"/>
      <c r="R261" s="263"/>
      <c r="S261" s="38"/>
      <c r="T261" s="262"/>
      <c r="U261" s="77"/>
      <c r="V261" s="77"/>
      <c r="W261" s="93"/>
      <c r="X261" s="77"/>
      <c r="Y261" s="173"/>
      <c r="Z261" s="173"/>
      <c r="AA261" s="77"/>
      <c r="AB261" s="77"/>
      <c r="AC261" s="77"/>
      <c r="AD261" s="78" t="s">
        <v>583</v>
      </c>
      <c r="AE261" s="78">
        <v>84289</v>
      </c>
      <c r="AF261" s="37"/>
      <c r="AG261" s="37"/>
      <c r="AH261" s="78">
        <v>84309</v>
      </c>
      <c r="AI261" s="37"/>
      <c r="AJ261" s="37"/>
      <c r="AK261" s="78">
        <v>84329</v>
      </c>
      <c r="AL261" s="37"/>
      <c r="AM261" s="37"/>
      <c r="AN261" s="25">
        <v>84349</v>
      </c>
      <c r="AO261" s="37"/>
      <c r="AP261" s="37"/>
      <c r="AQ261" s="78">
        <v>84369</v>
      </c>
      <c r="AR261" s="37"/>
      <c r="AS261" s="37"/>
      <c r="AT261" s="78">
        <v>79139</v>
      </c>
      <c r="AU261" s="37"/>
      <c r="AV261" s="37"/>
      <c r="AW261" s="25">
        <v>116119</v>
      </c>
      <c r="AX261" s="37"/>
      <c r="AY261" s="37"/>
      <c r="AZ261" s="25">
        <v>110429</v>
      </c>
      <c r="BA261" s="37"/>
      <c r="BB261" s="37"/>
      <c r="BC261" s="25"/>
      <c r="BD261" s="37"/>
      <c r="BE261" s="37"/>
      <c r="BF261" s="25"/>
      <c r="BG261" s="37"/>
      <c r="BH261" s="37"/>
      <c r="BI261" s="25"/>
      <c r="BJ261" s="37"/>
      <c r="BK261" s="37"/>
      <c r="BL261" s="25"/>
      <c r="BM261" s="37"/>
      <c r="BN261" s="37"/>
    </row>
    <row r="262" spans="1:66" x14ac:dyDescent="0.2">
      <c r="A262" s="29" t="s">
        <v>24</v>
      </c>
      <c r="B262" s="29" t="s">
        <v>25</v>
      </c>
      <c r="C262" s="29">
        <f>'À renseigner'!$I$13</f>
        <v>0</v>
      </c>
      <c r="D262" s="76"/>
      <c r="E262" s="77"/>
      <c r="F262" s="77"/>
      <c r="G262" s="77"/>
      <c r="H262" s="77"/>
      <c r="I262" s="261"/>
      <c r="J262" s="262"/>
      <c r="K262" s="262"/>
      <c r="L262" s="262"/>
      <c r="M262" s="77"/>
      <c r="N262" s="77"/>
      <c r="O262" s="38"/>
      <c r="P262" s="77"/>
      <c r="Q262" s="77"/>
      <c r="R262" s="263"/>
      <c r="S262" s="38"/>
      <c r="T262" s="262"/>
      <c r="U262" s="77"/>
      <c r="V262" s="77"/>
      <c r="W262" s="93"/>
      <c r="X262" s="77"/>
      <c r="Y262" s="173"/>
      <c r="Z262" s="173"/>
      <c r="AA262" s="77"/>
      <c r="AB262" s="77"/>
      <c r="AC262" s="77"/>
      <c r="AD262" s="78" t="s">
        <v>583</v>
      </c>
      <c r="AE262" s="78">
        <v>84289</v>
      </c>
      <c r="AF262" s="37"/>
      <c r="AG262" s="37"/>
      <c r="AH262" s="78">
        <v>84309</v>
      </c>
      <c r="AI262" s="37"/>
      <c r="AJ262" s="37"/>
      <c r="AK262" s="78">
        <v>84329</v>
      </c>
      <c r="AL262" s="37"/>
      <c r="AM262" s="37"/>
      <c r="AN262" s="25">
        <v>84349</v>
      </c>
      <c r="AO262" s="37"/>
      <c r="AP262" s="37"/>
      <c r="AQ262" s="78">
        <v>84369</v>
      </c>
      <c r="AR262" s="37"/>
      <c r="AS262" s="37"/>
      <c r="AT262" s="78">
        <v>79139</v>
      </c>
      <c r="AU262" s="37"/>
      <c r="AV262" s="37"/>
      <c r="AW262" s="25">
        <v>116119</v>
      </c>
      <c r="AX262" s="37"/>
      <c r="AY262" s="37"/>
      <c r="AZ262" s="25">
        <v>110429</v>
      </c>
      <c r="BA262" s="37"/>
      <c r="BB262" s="37"/>
      <c r="BC262" s="25"/>
      <c r="BD262" s="37"/>
      <c r="BE262" s="37"/>
      <c r="BF262" s="25"/>
      <c r="BG262" s="37"/>
      <c r="BH262" s="37"/>
      <c r="BI262" s="25"/>
      <c r="BJ262" s="37"/>
      <c r="BK262" s="37"/>
      <c r="BL262" s="25"/>
      <c r="BM262" s="37"/>
      <c r="BN262" s="37"/>
    </row>
    <row r="263" spans="1:66" x14ac:dyDescent="0.2">
      <c r="A263" s="29" t="s">
        <v>24</v>
      </c>
      <c r="B263" s="29" t="s">
        <v>25</v>
      </c>
      <c r="C263" s="29">
        <f>'À renseigner'!$I$13</f>
        <v>0</v>
      </c>
      <c r="D263" s="76"/>
      <c r="E263" s="77"/>
      <c r="F263" s="77"/>
      <c r="G263" s="77"/>
      <c r="H263" s="77"/>
      <c r="I263" s="261"/>
      <c r="J263" s="262"/>
      <c r="K263" s="262"/>
      <c r="L263" s="262"/>
      <c r="M263" s="77"/>
      <c r="N263" s="77"/>
      <c r="O263" s="38"/>
      <c r="P263" s="77"/>
      <c r="Q263" s="77"/>
      <c r="R263" s="263"/>
      <c r="S263" s="38"/>
      <c r="T263" s="262"/>
      <c r="U263" s="77"/>
      <c r="V263" s="77"/>
      <c r="W263" s="93"/>
      <c r="X263" s="77"/>
      <c r="Y263" s="173"/>
      <c r="Z263" s="173"/>
      <c r="AA263" s="77"/>
      <c r="AB263" s="77"/>
      <c r="AC263" s="77"/>
      <c r="AD263" s="78" t="s">
        <v>583</v>
      </c>
      <c r="AE263" s="78">
        <v>84289</v>
      </c>
      <c r="AF263" s="37"/>
      <c r="AG263" s="37"/>
      <c r="AH263" s="78">
        <v>84309</v>
      </c>
      <c r="AI263" s="37"/>
      <c r="AJ263" s="37"/>
      <c r="AK263" s="78">
        <v>84329</v>
      </c>
      <c r="AL263" s="37"/>
      <c r="AM263" s="37"/>
      <c r="AN263" s="25">
        <v>84349</v>
      </c>
      <c r="AO263" s="37"/>
      <c r="AP263" s="37"/>
      <c r="AQ263" s="78">
        <v>84369</v>
      </c>
      <c r="AR263" s="37"/>
      <c r="AS263" s="37"/>
      <c r="AT263" s="78">
        <v>79139</v>
      </c>
      <c r="AU263" s="37"/>
      <c r="AV263" s="37"/>
      <c r="AW263" s="25">
        <v>116119</v>
      </c>
      <c r="AX263" s="37"/>
      <c r="AY263" s="37"/>
      <c r="AZ263" s="25">
        <v>110429</v>
      </c>
      <c r="BA263" s="37"/>
      <c r="BB263" s="37"/>
      <c r="BC263" s="25"/>
      <c r="BD263" s="37"/>
      <c r="BE263" s="37"/>
      <c r="BF263" s="25"/>
      <c r="BG263" s="37"/>
      <c r="BH263" s="37"/>
      <c r="BI263" s="25"/>
      <c r="BJ263" s="37"/>
      <c r="BK263" s="37"/>
      <c r="BL263" s="25"/>
      <c r="BM263" s="37"/>
      <c r="BN263" s="37"/>
    </row>
    <row r="264" spans="1:66" x14ac:dyDescent="0.2">
      <c r="A264" s="29" t="s">
        <v>24</v>
      </c>
      <c r="B264" s="29" t="s">
        <v>25</v>
      </c>
      <c r="C264" s="29">
        <f>'À renseigner'!$I$13</f>
        <v>0</v>
      </c>
      <c r="D264" s="76"/>
      <c r="E264" s="77"/>
      <c r="F264" s="77"/>
      <c r="G264" s="77"/>
      <c r="H264" s="77"/>
      <c r="I264" s="261"/>
      <c r="J264" s="262"/>
      <c r="K264" s="262"/>
      <c r="L264" s="262"/>
      <c r="M264" s="77"/>
      <c r="N264" s="77"/>
      <c r="O264" s="38"/>
      <c r="P264" s="77"/>
      <c r="Q264" s="77"/>
      <c r="R264" s="263"/>
      <c r="S264" s="38"/>
      <c r="T264" s="262"/>
      <c r="U264" s="77"/>
      <c r="V264" s="77"/>
      <c r="W264" s="93"/>
      <c r="X264" s="77"/>
      <c r="Y264" s="173"/>
      <c r="Z264" s="173"/>
      <c r="AA264" s="77"/>
      <c r="AB264" s="77"/>
      <c r="AC264" s="77"/>
      <c r="AD264" s="78" t="s">
        <v>583</v>
      </c>
      <c r="AE264" s="78">
        <v>84289</v>
      </c>
      <c r="AF264" s="37"/>
      <c r="AG264" s="37"/>
      <c r="AH264" s="78">
        <v>84309</v>
      </c>
      <c r="AI264" s="37"/>
      <c r="AJ264" s="37"/>
      <c r="AK264" s="78">
        <v>84329</v>
      </c>
      <c r="AL264" s="37"/>
      <c r="AM264" s="37"/>
      <c r="AN264" s="25">
        <v>84349</v>
      </c>
      <c r="AO264" s="37"/>
      <c r="AP264" s="37"/>
      <c r="AQ264" s="78">
        <v>84369</v>
      </c>
      <c r="AR264" s="37"/>
      <c r="AS264" s="37"/>
      <c r="AT264" s="78">
        <v>79139</v>
      </c>
      <c r="AU264" s="37"/>
      <c r="AV264" s="37"/>
      <c r="AW264" s="25">
        <v>116119</v>
      </c>
      <c r="AX264" s="37"/>
      <c r="AY264" s="37"/>
      <c r="AZ264" s="25">
        <v>110429</v>
      </c>
      <c r="BA264" s="37"/>
      <c r="BB264" s="37"/>
      <c r="BC264" s="25"/>
      <c r="BD264" s="37"/>
      <c r="BE264" s="37"/>
      <c r="BF264" s="25"/>
      <c r="BG264" s="37"/>
      <c r="BH264" s="37"/>
      <c r="BI264" s="25"/>
      <c r="BJ264" s="37"/>
      <c r="BK264" s="37"/>
      <c r="BL264" s="25"/>
      <c r="BM264" s="37"/>
      <c r="BN264" s="37"/>
    </row>
    <row r="265" spans="1:66" x14ac:dyDescent="0.2">
      <c r="A265" s="29" t="s">
        <v>24</v>
      </c>
      <c r="B265" s="29" t="s">
        <v>25</v>
      </c>
      <c r="C265" s="29">
        <f>'À renseigner'!$I$13</f>
        <v>0</v>
      </c>
      <c r="D265" s="76"/>
      <c r="E265" s="77"/>
      <c r="F265" s="77"/>
      <c r="G265" s="77"/>
      <c r="H265" s="77"/>
      <c r="I265" s="261"/>
      <c r="J265" s="262"/>
      <c r="K265" s="262"/>
      <c r="L265" s="262"/>
      <c r="M265" s="77"/>
      <c r="N265" s="77"/>
      <c r="O265" s="38"/>
      <c r="P265" s="77"/>
      <c r="Q265" s="77"/>
      <c r="R265" s="263"/>
      <c r="S265" s="38"/>
      <c r="T265" s="262"/>
      <c r="U265" s="77"/>
      <c r="V265" s="77"/>
      <c r="W265" s="93"/>
      <c r="X265" s="77"/>
      <c r="Y265" s="173"/>
      <c r="Z265" s="173"/>
      <c r="AA265" s="77"/>
      <c r="AB265" s="77"/>
      <c r="AC265" s="77"/>
      <c r="AD265" s="78" t="s">
        <v>583</v>
      </c>
      <c r="AE265" s="78">
        <v>84289</v>
      </c>
      <c r="AF265" s="37"/>
      <c r="AG265" s="37"/>
      <c r="AH265" s="78">
        <v>84309</v>
      </c>
      <c r="AI265" s="37"/>
      <c r="AJ265" s="37"/>
      <c r="AK265" s="78">
        <v>84329</v>
      </c>
      <c r="AL265" s="37"/>
      <c r="AM265" s="37"/>
      <c r="AN265" s="25">
        <v>84349</v>
      </c>
      <c r="AO265" s="37"/>
      <c r="AP265" s="37"/>
      <c r="AQ265" s="78">
        <v>84369</v>
      </c>
      <c r="AR265" s="37"/>
      <c r="AS265" s="37"/>
      <c r="AT265" s="78">
        <v>79139</v>
      </c>
      <c r="AU265" s="37"/>
      <c r="AV265" s="37"/>
      <c r="AW265" s="25">
        <v>116119</v>
      </c>
      <c r="AX265" s="37"/>
      <c r="AY265" s="37"/>
      <c r="AZ265" s="25">
        <v>110429</v>
      </c>
      <c r="BA265" s="37"/>
      <c r="BB265" s="37"/>
      <c r="BC265" s="25"/>
      <c r="BD265" s="37"/>
      <c r="BE265" s="37"/>
      <c r="BF265" s="25"/>
      <c r="BG265" s="37"/>
      <c r="BH265" s="37"/>
      <c r="BI265" s="25"/>
      <c r="BJ265" s="37"/>
      <c r="BK265" s="37"/>
      <c r="BL265" s="25"/>
      <c r="BM265" s="37"/>
      <c r="BN265" s="37"/>
    </row>
    <row r="266" spans="1:66" x14ac:dyDescent="0.2">
      <c r="A266" s="29" t="s">
        <v>24</v>
      </c>
      <c r="B266" s="29" t="s">
        <v>25</v>
      </c>
      <c r="C266" s="29">
        <f>'À renseigner'!$I$13</f>
        <v>0</v>
      </c>
      <c r="D266" s="76"/>
      <c r="E266" s="77"/>
      <c r="F266" s="77"/>
      <c r="G266" s="77"/>
      <c r="H266" s="77"/>
      <c r="I266" s="261"/>
      <c r="J266" s="262"/>
      <c r="K266" s="262"/>
      <c r="L266" s="262"/>
      <c r="M266" s="77"/>
      <c r="N266" s="77"/>
      <c r="O266" s="38"/>
      <c r="P266" s="77"/>
      <c r="Q266" s="77"/>
      <c r="R266" s="263"/>
      <c r="S266" s="38"/>
      <c r="T266" s="262"/>
      <c r="U266" s="77"/>
      <c r="V266" s="77"/>
      <c r="W266" s="93"/>
      <c r="X266" s="77"/>
      <c r="Y266" s="173"/>
      <c r="Z266" s="173"/>
      <c r="AA266" s="77"/>
      <c r="AB266" s="77"/>
      <c r="AC266" s="77"/>
      <c r="AD266" s="78" t="s">
        <v>583</v>
      </c>
      <c r="AE266" s="78">
        <v>84289</v>
      </c>
      <c r="AF266" s="37"/>
      <c r="AG266" s="37"/>
      <c r="AH266" s="78">
        <v>84309</v>
      </c>
      <c r="AI266" s="37"/>
      <c r="AJ266" s="37"/>
      <c r="AK266" s="78">
        <v>84329</v>
      </c>
      <c r="AL266" s="37"/>
      <c r="AM266" s="37"/>
      <c r="AN266" s="25">
        <v>84349</v>
      </c>
      <c r="AO266" s="37"/>
      <c r="AP266" s="37"/>
      <c r="AQ266" s="78">
        <v>84369</v>
      </c>
      <c r="AR266" s="37"/>
      <c r="AS266" s="37"/>
      <c r="AT266" s="78">
        <v>79139</v>
      </c>
      <c r="AU266" s="37"/>
      <c r="AV266" s="37"/>
      <c r="AW266" s="25">
        <v>116119</v>
      </c>
      <c r="AX266" s="37"/>
      <c r="AY266" s="37"/>
      <c r="AZ266" s="25">
        <v>110429</v>
      </c>
      <c r="BA266" s="37"/>
      <c r="BB266" s="37"/>
      <c r="BC266" s="25"/>
      <c r="BD266" s="37"/>
      <c r="BE266" s="37"/>
      <c r="BF266" s="25"/>
      <c r="BG266" s="37"/>
      <c r="BH266" s="37"/>
      <c r="BI266" s="25"/>
      <c r="BJ266" s="37"/>
      <c r="BK266" s="37"/>
      <c r="BL266" s="25"/>
      <c r="BM266" s="37"/>
      <c r="BN266" s="37"/>
    </row>
    <row r="267" spans="1:66" x14ac:dyDescent="0.2">
      <c r="A267" s="29" t="s">
        <v>24</v>
      </c>
      <c r="B267" s="29" t="s">
        <v>25</v>
      </c>
      <c r="C267" s="29">
        <f>'À renseigner'!$I$13</f>
        <v>0</v>
      </c>
      <c r="D267" s="76"/>
      <c r="E267" s="77"/>
      <c r="F267" s="77"/>
      <c r="G267" s="77"/>
      <c r="H267" s="77"/>
      <c r="I267" s="261"/>
      <c r="J267" s="262"/>
      <c r="K267" s="262"/>
      <c r="L267" s="262"/>
      <c r="M267" s="77"/>
      <c r="N267" s="77"/>
      <c r="O267" s="38"/>
      <c r="P267" s="77"/>
      <c r="Q267" s="77"/>
      <c r="R267" s="263"/>
      <c r="S267" s="38"/>
      <c r="T267" s="262"/>
      <c r="U267" s="77"/>
      <c r="V267" s="77"/>
      <c r="W267" s="93"/>
      <c r="X267" s="77"/>
      <c r="Y267" s="173"/>
      <c r="Z267" s="173"/>
      <c r="AA267" s="77"/>
      <c r="AB267" s="77"/>
      <c r="AC267" s="77"/>
      <c r="AD267" s="78" t="s">
        <v>583</v>
      </c>
      <c r="AE267" s="78">
        <v>84289</v>
      </c>
      <c r="AF267" s="37"/>
      <c r="AG267" s="37"/>
      <c r="AH267" s="78">
        <v>84309</v>
      </c>
      <c r="AI267" s="37"/>
      <c r="AJ267" s="37"/>
      <c r="AK267" s="78">
        <v>84329</v>
      </c>
      <c r="AL267" s="37"/>
      <c r="AM267" s="37"/>
      <c r="AN267" s="25">
        <v>84349</v>
      </c>
      <c r="AO267" s="37"/>
      <c r="AP267" s="37"/>
      <c r="AQ267" s="78">
        <v>84369</v>
      </c>
      <c r="AR267" s="37"/>
      <c r="AS267" s="37"/>
      <c r="AT267" s="78">
        <v>79139</v>
      </c>
      <c r="AU267" s="37"/>
      <c r="AV267" s="37"/>
      <c r="AW267" s="25">
        <v>116119</v>
      </c>
      <c r="AX267" s="37"/>
      <c r="AY267" s="37"/>
      <c r="AZ267" s="25">
        <v>110429</v>
      </c>
      <c r="BA267" s="37"/>
      <c r="BB267" s="37"/>
      <c r="BC267" s="25"/>
      <c r="BD267" s="37"/>
      <c r="BE267" s="37"/>
      <c r="BF267" s="25"/>
      <c r="BG267" s="37"/>
      <c r="BH267" s="37"/>
      <c r="BI267" s="25"/>
      <c r="BJ267" s="37"/>
      <c r="BK267" s="37"/>
      <c r="BL267" s="25"/>
      <c r="BM267" s="37"/>
      <c r="BN267" s="37"/>
    </row>
    <row r="268" spans="1:66" x14ac:dyDescent="0.2">
      <c r="A268" s="29" t="s">
        <v>24</v>
      </c>
      <c r="B268" s="29" t="s">
        <v>25</v>
      </c>
      <c r="C268" s="29">
        <f>'À renseigner'!$I$13</f>
        <v>0</v>
      </c>
      <c r="D268" s="76"/>
      <c r="E268" s="77"/>
      <c r="F268" s="77"/>
      <c r="G268" s="77"/>
      <c r="H268" s="77"/>
      <c r="I268" s="261"/>
      <c r="J268" s="262"/>
      <c r="K268" s="262"/>
      <c r="L268" s="262"/>
      <c r="M268" s="77"/>
      <c r="N268" s="77"/>
      <c r="O268" s="38"/>
      <c r="P268" s="77"/>
      <c r="Q268" s="77"/>
      <c r="R268" s="263"/>
      <c r="S268" s="38"/>
      <c r="T268" s="262"/>
      <c r="U268" s="77"/>
      <c r="V268" s="77"/>
      <c r="W268" s="93"/>
      <c r="X268" s="77"/>
      <c r="Y268" s="173"/>
      <c r="Z268" s="173"/>
      <c r="AA268" s="77"/>
      <c r="AB268" s="77"/>
      <c r="AC268" s="77"/>
      <c r="AD268" s="78" t="s">
        <v>583</v>
      </c>
      <c r="AE268" s="78">
        <v>84289</v>
      </c>
      <c r="AF268" s="37"/>
      <c r="AG268" s="37"/>
      <c r="AH268" s="78">
        <v>84309</v>
      </c>
      <c r="AI268" s="37"/>
      <c r="AJ268" s="37"/>
      <c r="AK268" s="78">
        <v>84329</v>
      </c>
      <c r="AL268" s="37"/>
      <c r="AM268" s="37"/>
      <c r="AN268" s="25">
        <v>84349</v>
      </c>
      <c r="AO268" s="37"/>
      <c r="AP268" s="37"/>
      <c r="AQ268" s="78">
        <v>84369</v>
      </c>
      <c r="AR268" s="37"/>
      <c r="AS268" s="37"/>
      <c r="AT268" s="78">
        <v>79139</v>
      </c>
      <c r="AU268" s="37"/>
      <c r="AV268" s="37"/>
      <c r="AW268" s="25">
        <v>116119</v>
      </c>
      <c r="AX268" s="37"/>
      <c r="AY268" s="37"/>
      <c r="AZ268" s="25">
        <v>110429</v>
      </c>
      <c r="BA268" s="37"/>
      <c r="BB268" s="37"/>
      <c r="BC268" s="25"/>
      <c r="BD268" s="37"/>
      <c r="BE268" s="37"/>
      <c r="BF268" s="25"/>
      <c r="BG268" s="37"/>
      <c r="BH268" s="37"/>
      <c r="BI268" s="25"/>
      <c r="BJ268" s="37"/>
      <c r="BK268" s="37"/>
      <c r="BL268" s="25"/>
      <c r="BM268" s="37"/>
      <c r="BN268" s="37"/>
    </row>
    <row r="269" spans="1:66" x14ac:dyDescent="0.2">
      <c r="A269" s="29" t="s">
        <v>24</v>
      </c>
      <c r="B269" s="29" t="s">
        <v>25</v>
      </c>
      <c r="C269" s="29">
        <f>'À renseigner'!$I$13</f>
        <v>0</v>
      </c>
      <c r="D269" s="76"/>
      <c r="E269" s="77"/>
      <c r="F269" s="77"/>
      <c r="G269" s="77"/>
      <c r="H269" s="77"/>
      <c r="I269" s="261"/>
      <c r="J269" s="262"/>
      <c r="K269" s="262"/>
      <c r="L269" s="262"/>
      <c r="M269" s="77"/>
      <c r="N269" s="77"/>
      <c r="O269" s="38"/>
      <c r="P269" s="77"/>
      <c r="Q269" s="77"/>
      <c r="R269" s="263"/>
      <c r="S269" s="38"/>
      <c r="T269" s="262"/>
      <c r="U269" s="77"/>
      <c r="V269" s="77"/>
      <c r="W269" s="93"/>
      <c r="X269" s="77"/>
      <c r="Y269" s="173"/>
      <c r="Z269" s="173"/>
      <c r="AA269" s="77"/>
      <c r="AB269" s="77"/>
      <c r="AC269" s="77"/>
      <c r="AD269" s="78" t="s">
        <v>583</v>
      </c>
      <c r="AE269" s="78">
        <v>84289</v>
      </c>
      <c r="AF269" s="37"/>
      <c r="AG269" s="37"/>
      <c r="AH269" s="78">
        <v>84309</v>
      </c>
      <c r="AI269" s="37"/>
      <c r="AJ269" s="37"/>
      <c r="AK269" s="78">
        <v>84329</v>
      </c>
      <c r="AL269" s="37"/>
      <c r="AM269" s="37"/>
      <c r="AN269" s="25">
        <v>84349</v>
      </c>
      <c r="AO269" s="37"/>
      <c r="AP269" s="37"/>
      <c r="AQ269" s="78">
        <v>84369</v>
      </c>
      <c r="AR269" s="37"/>
      <c r="AS269" s="37"/>
      <c r="AT269" s="78">
        <v>79139</v>
      </c>
      <c r="AU269" s="37"/>
      <c r="AV269" s="37"/>
      <c r="AW269" s="25">
        <v>116119</v>
      </c>
      <c r="AX269" s="37"/>
      <c r="AY269" s="37"/>
      <c r="AZ269" s="25">
        <v>110429</v>
      </c>
      <c r="BA269" s="37"/>
      <c r="BB269" s="37"/>
      <c r="BC269" s="25"/>
      <c r="BD269" s="37"/>
      <c r="BE269" s="37"/>
      <c r="BF269" s="25"/>
      <c r="BG269" s="37"/>
      <c r="BH269" s="37"/>
      <c r="BI269" s="25"/>
      <c r="BJ269" s="37"/>
      <c r="BK269" s="37"/>
      <c r="BL269" s="25"/>
      <c r="BM269" s="37"/>
      <c r="BN269" s="37"/>
    </row>
    <row r="270" spans="1:66" x14ac:dyDescent="0.2">
      <c r="A270" s="29" t="s">
        <v>24</v>
      </c>
      <c r="B270" s="29" t="s">
        <v>25</v>
      </c>
      <c r="C270" s="29">
        <f>'À renseigner'!$I$13</f>
        <v>0</v>
      </c>
      <c r="D270" s="76"/>
      <c r="E270" s="77"/>
      <c r="F270" s="77"/>
      <c r="G270" s="77"/>
      <c r="H270" s="77"/>
      <c r="I270" s="261"/>
      <c r="J270" s="262"/>
      <c r="K270" s="262"/>
      <c r="L270" s="262"/>
      <c r="M270" s="77"/>
      <c r="N270" s="77"/>
      <c r="O270" s="38"/>
      <c r="P270" s="77"/>
      <c r="Q270" s="77"/>
      <c r="R270" s="263"/>
      <c r="S270" s="38"/>
      <c r="T270" s="262"/>
      <c r="U270" s="77"/>
      <c r="V270" s="77"/>
      <c r="W270" s="93"/>
      <c r="X270" s="77"/>
      <c r="Y270" s="173"/>
      <c r="Z270" s="173"/>
      <c r="AA270" s="77"/>
      <c r="AB270" s="77"/>
      <c r="AC270" s="77"/>
      <c r="AD270" s="78" t="s">
        <v>583</v>
      </c>
      <c r="AE270" s="78">
        <v>84289</v>
      </c>
      <c r="AF270" s="37"/>
      <c r="AG270" s="37"/>
      <c r="AH270" s="78">
        <v>84309</v>
      </c>
      <c r="AI270" s="37"/>
      <c r="AJ270" s="37"/>
      <c r="AK270" s="78">
        <v>84329</v>
      </c>
      <c r="AL270" s="37"/>
      <c r="AM270" s="37"/>
      <c r="AN270" s="25">
        <v>84349</v>
      </c>
      <c r="AO270" s="37"/>
      <c r="AP270" s="37"/>
      <c r="AQ270" s="78">
        <v>84369</v>
      </c>
      <c r="AR270" s="37"/>
      <c r="AS270" s="37"/>
      <c r="AT270" s="78">
        <v>79139</v>
      </c>
      <c r="AU270" s="37"/>
      <c r="AV270" s="37"/>
      <c r="AW270" s="25">
        <v>116119</v>
      </c>
      <c r="AX270" s="37"/>
      <c r="AY270" s="37"/>
      <c r="AZ270" s="25">
        <v>110429</v>
      </c>
      <c r="BA270" s="37"/>
      <c r="BB270" s="37"/>
      <c r="BC270" s="25"/>
      <c r="BD270" s="37"/>
      <c r="BE270" s="37"/>
      <c r="BF270" s="25"/>
      <c r="BG270" s="37"/>
      <c r="BH270" s="37"/>
      <c r="BI270" s="25"/>
      <c r="BJ270" s="37"/>
      <c r="BK270" s="37"/>
      <c r="BL270" s="25"/>
      <c r="BM270" s="37"/>
      <c r="BN270" s="37"/>
    </row>
    <row r="271" spans="1:66" x14ac:dyDescent="0.2">
      <c r="A271" s="29" t="s">
        <v>24</v>
      </c>
      <c r="B271" s="29" t="s">
        <v>25</v>
      </c>
      <c r="C271" s="29">
        <f>'À renseigner'!$I$13</f>
        <v>0</v>
      </c>
      <c r="D271" s="76"/>
      <c r="E271" s="77"/>
      <c r="F271" s="77"/>
      <c r="G271" s="77"/>
      <c r="H271" s="77"/>
      <c r="I271" s="261"/>
      <c r="J271" s="262"/>
      <c r="K271" s="262"/>
      <c r="L271" s="262"/>
      <c r="M271" s="77"/>
      <c r="N271" s="77"/>
      <c r="O271" s="38"/>
      <c r="P271" s="77"/>
      <c r="Q271" s="77"/>
      <c r="R271" s="263"/>
      <c r="S271" s="38"/>
      <c r="T271" s="262"/>
      <c r="U271" s="77"/>
      <c r="V271" s="77"/>
      <c r="W271" s="93"/>
      <c r="X271" s="77"/>
      <c r="Y271" s="173"/>
      <c r="Z271" s="173"/>
      <c r="AA271" s="77"/>
      <c r="AB271" s="77"/>
      <c r="AC271" s="77"/>
      <c r="AD271" s="78" t="s">
        <v>583</v>
      </c>
      <c r="AE271" s="78">
        <v>84289</v>
      </c>
      <c r="AF271" s="37"/>
      <c r="AG271" s="37"/>
      <c r="AH271" s="78">
        <v>84309</v>
      </c>
      <c r="AI271" s="37"/>
      <c r="AJ271" s="37"/>
      <c r="AK271" s="78">
        <v>84329</v>
      </c>
      <c r="AL271" s="37"/>
      <c r="AM271" s="37"/>
      <c r="AN271" s="25">
        <v>84349</v>
      </c>
      <c r="AO271" s="37"/>
      <c r="AP271" s="37"/>
      <c r="AQ271" s="78">
        <v>84369</v>
      </c>
      <c r="AR271" s="37"/>
      <c r="AS271" s="37"/>
      <c r="AT271" s="78">
        <v>79139</v>
      </c>
      <c r="AU271" s="37"/>
      <c r="AV271" s="37"/>
      <c r="AW271" s="25">
        <v>116119</v>
      </c>
      <c r="AX271" s="37"/>
      <c r="AY271" s="37"/>
      <c r="AZ271" s="25">
        <v>110429</v>
      </c>
      <c r="BA271" s="37"/>
      <c r="BB271" s="37"/>
      <c r="BC271" s="25"/>
      <c r="BD271" s="37"/>
      <c r="BE271" s="37"/>
      <c r="BF271" s="25"/>
      <c r="BG271" s="37"/>
      <c r="BH271" s="37"/>
      <c r="BI271" s="25"/>
      <c r="BJ271" s="37"/>
      <c r="BK271" s="37"/>
      <c r="BL271" s="25"/>
      <c r="BM271" s="37"/>
      <c r="BN271" s="37"/>
    </row>
    <row r="272" spans="1:66" x14ac:dyDescent="0.2">
      <c r="A272" s="29" t="s">
        <v>24</v>
      </c>
      <c r="B272" s="29" t="s">
        <v>25</v>
      </c>
      <c r="C272" s="29">
        <f>'À renseigner'!$I$13</f>
        <v>0</v>
      </c>
      <c r="D272" s="76"/>
      <c r="E272" s="77"/>
      <c r="F272" s="77"/>
      <c r="G272" s="77"/>
      <c r="H272" s="77"/>
      <c r="I272" s="261"/>
      <c r="J272" s="262"/>
      <c r="K272" s="262"/>
      <c r="L272" s="262"/>
      <c r="M272" s="77"/>
      <c r="N272" s="77"/>
      <c r="O272" s="38"/>
      <c r="P272" s="77"/>
      <c r="Q272" s="77"/>
      <c r="R272" s="263"/>
      <c r="S272" s="38"/>
      <c r="T272" s="262"/>
      <c r="U272" s="77"/>
      <c r="V272" s="77"/>
      <c r="W272" s="93"/>
      <c r="X272" s="77"/>
      <c r="Y272" s="173"/>
      <c r="Z272" s="173"/>
      <c r="AA272" s="77"/>
      <c r="AB272" s="77"/>
      <c r="AC272" s="77"/>
      <c r="AD272" s="78" t="s">
        <v>583</v>
      </c>
      <c r="AE272" s="78">
        <v>84289</v>
      </c>
      <c r="AF272" s="37"/>
      <c r="AG272" s="37"/>
      <c r="AH272" s="78">
        <v>84309</v>
      </c>
      <c r="AI272" s="37"/>
      <c r="AJ272" s="37"/>
      <c r="AK272" s="78">
        <v>84329</v>
      </c>
      <c r="AL272" s="37"/>
      <c r="AM272" s="37"/>
      <c r="AN272" s="25">
        <v>84349</v>
      </c>
      <c r="AO272" s="37"/>
      <c r="AP272" s="37"/>
      <c r="AQ272" s="78">
        <v>84369</v>
      </c>
      <c r="AR272" s="37"/>
      <c r="AS272" s="37"/>
      <c r="AT272" s="78">
        <v>79139</v>
      </c>
      <c r="AU272" s="37"/>
      <c r="AV272" s="37"/>
      <c r="AW272" s="25">
        <v>116119</v>
      </c>
      <c r="AX272" s="37"/>
      <c r="AY272" s="37"/>
      <c r="AZ272" s="25">
        <v>110429</v>
      </c>
      <c r="BA272" s="37"/>
      <c r="BB272" s="37"/>
      <c r="BC272" s="25"/>
      <c r="BD272" s="37"/>
      <c r="BE272" s="37"/>
      <c r="BF272" s="25"/>
      <c r="BG272" s="37"/>
      <c r="BH272" s="37"/>
      <c r="BI272" s="25"/>
      <c r="BJ272" s="37"/>
      <c r="BK272" s="37"/>
      <c r="BL272" s="25"/>
      <c r="BM272" s="37"/>
      <c r="BN272" s="37"/>
    </row>
    <row r="273" spans="1:66" x14ac:dyDescent="0.2">
      <c r="A273" s="29" t="s">
        <v>24</v>
      </c>
      <c r="B273" s="29" t="s">
        <v>25</v>
      </c>
      <c r="C273" s="29">
        <f>'À renseigner'!$I$13</f>
        <v>0</v>
      </c>
      <c r="D273" s="76"/>
      <c r="E273" s="77"/>
      <c r="F273" s="77"/>
      <c r="G273" s="77"/>
      <c r="H273" s="77"/>
      <c r="I273" s="261"/>
      <c r="J273" s="262"/>
      <c r="K273" s="262"/>
      <c r="L273" s="262"/>
      <c r="M273" s="77"/>
      <c r="N273" s="77"/>
      <c r="O273" s="38"/>
      <c r="P273" s="77"/>
      <c r="Q273" s="77"/>
      <c r="R273" s="263"/>
      <c r="S273" s="38"/>
      <c r="T273" s="262"/>
      <c r="U273" s="77"/>
      <c r="V273" s="77"/>
      <c r="W273" s="93"/>
      <c r="X273" s="77"/>
      <c r="Y273" s="173"/>
      <c r="Z273" s="173"/>
      <c r="AA273" s="77"/>
      <c r="AB273" s="77"/>
      <c r="AC273" s="77"/>
      <c r="AD273" s="78" t="s">
        <v>583</v>
      </c>
      <c r="AE273" s="78">
        <v>84289</v>
      </c>
      <c r="AF273" s="37"/>
      <c r="AG273" s="37"/>
      <c r="AH273" s="78">
        <v>84309</v>
      </c>
      <c r="AI273" s="37"/>
      <c r="AJ273" s="37"/>
      <c r="AK273" s="78">
        <v>84329</v>
      </c>
      <c r="AL273" s="37"/>
      <c r="AM273" s="37"/>
      <c r="AN273" s="25">
        <v>84349</v>
      </c>
      <c r="AO273" s="37"/>
      <c r="AP273" s="37"/>
      <c r="AQ273" s="78">
        <v>84369</v>
      </c>
      <c r="AR273" s="37"/>
      <c r="AS273" s="37"/>
      <c r="AT273" s="78">
        <v>79139</v>
      </c>
      <c r="AU273" s="37"/>
      <c r="AV273" s="37"/>
      <c r="AW273" s="25">
        <v>116119</v>
      </c>
      <c r="AX273" s="37"/>
      <c r="AY273" s="37"/>
      <c r="AZ273" s="25">
        <v>110429</v>
      </c>
      <c r="BA273" s="37"/>
      <c r="BB273" s="37"/>
      <c r="BC273" s="25"/>
      <c r="BD273" s="37"/>
      <c r="BE273" s="37"/>
      <c r="BF273" s="25"/>
      <c r="BG273" s="37"/>
      <c r="BH273" s="37"/>
      <c r="BI273" s="25"/>
      <c r="BJ273" s="37"/>
      <c r="BK273" s="37"/>
      <c r="BL273" s="25"/>
      <c r="BM273" s="37"/>
      <c r="BN273" s="37"/>
    </row>
    <row r="274" spans="1:66" x14ac:dyDescent="0.2">
      <c r="A274" s="29" t="s">
        <v>24</v>
      </c>
      <c r="B274" s="29" t="s">
        <v>25</v>
      </c>
      <c r="C274" s="29">
        <f>'À renseigner'!$I$13</f>
        <v>0</v>
      </c>
      <c r="D274" s="76"/>
      <c r="E274" s="77"/>
      <c r="F274" s="77"/>
      <c r="G274" s="77"/>
      <c r="H274" s="77"/>
      <c r="I274" s="261"/>
      <c r="J274" s="262"/>
      <c r="K274" s="262"/>
      <c r="L274" s="262"/>
      <c r="M274" s="77"/>
      <c r="N274" s="77"/>
      <c r="O274" s="38"/>
      <c r="P274" s="77"/>
      <c r="Q274" s="77"/>
      <c r="R274" s="263"/>
      <c r="S274" s="38"/>
      <c r="T274" s="262"/>
      <c r="U274" s="77"/>
      <c r="V274" s="77"/>
      <c r="W274" s="93"/>
      <c r="X274" s="77"/>
      <c r="Y274" s="173"/>
      <c r="Z274" s="173"/>
      <c r="AA274" s="77"/>
      <c r="AB274" s="77"/>
      <c r="AC274" s="77"/>
      <c r="AD274" s="78" t="s">
        <v>583</v>
      </c>
      <c r="AE274" s="78">
        <v>84289</v>
      </c>
      <c r="AF274" s="37"/>
      <c r="AG274" s="37"/>
      <c r="AH274" s="78">
        <v>84309</v>
      </c>
      <c r="AI274" s="37"/>
      <c r="AJ274" s="37"/>
      <c r="AK274" s="78">
        <v>84329</v>
      </c>
      <c r="AL274" s="37"/>
      <c r="AM274" s="37"/>
      <c r="AN274" s="25">
        <v>84349</v>
      </c>
      <c r="AO274" s="37"/>
      <c r="AP274" s="37"/>
      <c r="AQ274" s="78">
        <v>84369</v>
      </c>
      <c r="AR274" s="37"/>
      <c r="AS274" s="37"/>
      <c r="AT274" s="78">
        <v>79139</v>
      </c>
      <c r="AU274" s="37"/>
      <c r="AV274" s="37"/>
      <c r="AW274" s="25">
        <v>116119</v>
      </c>
      <c r="AX274" s="37"/>
      <c r="AY274" s="37"/>
      <c r="AZ274" s="25">
        <v>110429</v>
      </c>
      <c r="BA274" s="37"/>
      <c r="BB274" s="37"/>
      <c r="BC274" s="25"/>
      <c r="BD274" s="37"/>
      <c r="BE274" s="37"/>
      <c r="BF274" s="25"/>
      <c r="BG274" s="37"/>
      <c r="BH274" s="37"/>
      <c r="BI274" s="25"/>
      <c r="BJ274" s="37"/>
      <c r="BK274" s="37"/>
      <c r="BL274" s="25"/>
      <c r="BM274" s="37"/>
      <c r="BN274" s="37"/>
    </row>
    <row r="275" spans="1:66" x14ac:dyDescent="0.2">
      <c r="A275" s="29" t="s">
        <v>24</v>
      </c>
      <c r="B275" s="29" t="s">
        <v>25</v>
      </c>
      <c r="C275" s="29">
        <f>'À renseigner'!$I$13</f>
        <v>0</v>
      </c>
      <c r="D275" s="76"/>
      <c r="E275" s="77"/>
      <c r="F275" s="77"/>
      <c r="G275" s="77"/>
      <c r="H275" s="77"/>
      <c r="I275" s="261"/>
      <c r="J275" s="262"/>
      <c r="K275" s="262"/>
      <c r="L275" s="262"/>
      <c r="M275" s="77"/>
      <c r="N275" s="77"/>
      <c r="O275" s="38"/>
      <c r="P275" s="77"/>
      <c r="Q275" s="77"/>
      <c r="R275" s="263"/>
      <c r="S275" s="38"/>
      <c r="T275" s="262"/>
      <c r="U275" s="77"/>
      <c r="V275" s="77"/>
      <c r="W275" s="93"/>
      <c r="X275" s="77"/>
      <c r="Y275" s="173"/>
      <c r="Z275" s="173"/>
      <c r="AA275" s="77"/>
      <c r="AB275" s="77"/>
      <c r="AC275" s="77"/>
      <c r="AD275" s="78" t="s">
        <v>583</v>
      </c>
      <c r="AE275" s="78">
        <v>84289</v>
      </c>
      <c r="AF275" s="37"/>
      <c r="AG275" s="37"/>
      <c r="AH275" s="78">
        <v>84309</v>
      </c>
      <c r="AI275" s="37"/>
      <c r="AJ275" s="37"/>
      <c r="AK275" s="78">
        <v>84329</v>
      </c>
      <c r="AL275" s="37"/>
      <c r="AM275" s="37"/>
      <c r="AN275" s="25">
        <v>84349</v>
      </c>
      <c r="AO275" s="37"/>
      <c r="AP275" s="37"/>
      <c r="AQ275" s="78">
        <v>84369</v>
      </c>
      <c r="AR275" s="37"/>
      <c r="AS275" s="37"/>
      <c r="AT275" s="78">
        <v>79139</v>
      </c>
      <c r="AU275" s="37"/>
      <c r="AV275" s="37"/>
      <c r="AW275" s="25">
        <v>116119</v>
      </c>
      <c r="AX275" s="37"/>
      <c r="AY275" s="37"/>
      <c r="AZ275" s="25">
        <v>110429</v>
      </c>
      <c r="BA275" s="37"/>
      <c r="BB275" s="37"/>
      <c r="BC275" s="25"/>
      <c r="BD275" s="37"/>
      <c r="BE275" s="37"/>
      <c r="BF275" s="25"/>
      <c r="BG275" s="37"/>
      <c r="BH275" s="37"/>
      <c r="BI275" s="25"/>
      <c r="BJ275" s="37"/>
      <c r="BK275" s="37"/>
      <c r="BL275" s="25"/>
      <c r="BM275" s="37"/>
      <c r="BN275" s="37"/>
    </row>
    <row r="276" spans="1:66" x14ac:dyDescent="0.2">
      <c r="A276" s="29" t="s">
        <v>24</v>
      </c>
      <c r="B276" s="29" t="s">
        <v>25</v>
      </c>
      <c r="C276" s="29">
        <f>'À renseigner'!$I$13</f>
        <v>0</v>
      </c>
      <c r="D276" s="76"/>
      <c r="E276" s="77"/>
      <c r="F276" s="77"/>
      <c r="G276" s="77"/>
      <c r="H276" s="77"/>
      <c r="I276" s="261"/>
      <c r="J276" s="262"/>
      <c r="K276" s="262"/>
      <c r="L276" s="262"/>
      <c r="M276" s="77"/>
      <c r="N276" s="77"/>
      <c r="O276" s="38"/>
      <c r="P276" s="77"/>
      <c r="Q276" s="77"/>
      <c r="R276" s="263"/>
      <c r="S276" s="38"/>
      <c r="T276" s="262"/>
      <c r="U276" s="77"/>
      <c r="V276" s="77"/>
      <c r="W276" s="93"/>
      <c r="X276" s="77"/>
      <c r="Y276" s="173"/>
      <c r="Z276" s="173"/>
      <c r="AA276" s="77"/>
      <c r="AB276" s="77"/>
      <c r="AC276" s="77"/>
      <c r="AD276" s="78" t="s">
        <v>583</v>
      </c>
      <c r="AE276" s="78">
        <v>84289</v>
      </c>
      <c r="AF276" s="37"/>
      <c r="AG276" s="37"/>
      <c r="AH276" s="78">
        <v>84309</v>
      </c>
      <c r="AI276" s="37"/>
      <c r="AJ276" s="37"/>
      <c r="AK276" s="78">
        <v>84329</v>
      </c>
      <c r="AL276" s="37"/>
      <c r="AM276" s="37"/>
      <c r="AN276" s="25">
        <v>84349</v>
      </c>
      <c r="AO276" s="37"/>
      <c r="AP276" s="37"/>
      <c r="AQ276" s="78">
        <v>84369</v>
      </c>
      <c r="AR276" s="37"/>
      <c r="AS276" s="37"/>
      <c r="AT276" s="78">
        <v>79139</v>
      </c>
      <c r="AU276" s="37"/>
      <c r="AV276" s="37"/>
      <c r="AW276" s="25">
        <v>116119</v>
      </c>
      <c r="AX276" s="37"/>
      <c r="AY276" s="37"/>
      <c r="AZ276" s="25">
        <v>110429</v>
      </c>
      <c r="BA276" s="37"/>
      <c r="BB276" s="37"/>
      <c r="BC276" s="25"/>
      <c r="BD276" s="37"/>
      <c r="BE276" s="37"/>
      <c r="BF276" s="25"/>
      <c r="BG276" s="37"/>
      <c r="BH276" s="37"/>
      <c r="BI276" s="25"/>
      <c r="BJ276" s="37"/>
      <c r="BK276" s="37"/>
      <c r="BL276" s="25"/>
      <c r="BM276" s="37"/>
      <c r="BN276" s="37"/>
    </row>
    <row r="277" spans="1:66" x14ac:dyDescent="0.2">
      <c r="A277" s="29" t="s">
        <v>24</v>
      </c>
      <c r="B277" s="29" t="s">
        <v>25</v>
      </c>
      <c r="C277" s="29">
        <f>'À renseigner'!$I$13</f>
        <v>0</v>
      </c>
      <c r="D277" s="76"/>
      <c r="E277" s="77"/>
      <c r="F277" s="77"/>
      <c r="G277" s="77"/>
      <c r="H277" s="77"/>
      <c r="I277" s="261"/>
      <c r="J277" s="262"/>
      <c r="K277" s="262"/>
      <c r="L277" s="262"/>
      <c r="M277" s="77"/>
      <c r="N277" s="77"/>
      <c r="O277" s="38"/>
      <c r="P277" s="77"/>
      <c r="Q277" s="77"/>
      <c r="R277" s="263"/>
      <c r="S277" s="38"/>
      <c r="T277" s="262"/>
      <c r="U277" s="77"/>
      <c r="V277" s="77"/>
      <c r="W277" s="93"/>
      <c r="X277" s="77"/>
      <c r="Y277" s="173"/>
      <c r="Z277" s="173"/>
      <c r="AA277" s="77"/>
      <c r="AB277" s="77"/>
      <c r="AC277" s="77"/>
      <c r="AD277" s="78" t="s">
        <v>583</v>
      </c>
      <c r="AE277" s="78">
        <v>84289</v>
      </c>
      <c r="AF277" s="37"/>
      <c r="AG277" s="37"/>
      <c r="AH277" s="78">
        <v>84309</v>
      </c>
      <c r="AI277" s="37"/>
      <c r="AJ277" s="37"/>
      <c r="AK277" s="78">
        <v>84329</v>
      </c>
      <c r="AL277" s="37"/>
      <c r="AM277" s="37"/>
      <c r="AN277" s="25">
        <v>84349</v>
      </c>
      <c r="AO277" s="37"/>
      <c r="AP277" s="37"/>
      <c r="AQ277" s="78">
        <v>84369</v>
      </c>
      <c r="AR277" s="37"/>
      <c r="AS277" s="37"/>
      <c r="AT277" s="78">
        <v>79139</v>
      </c>
      <c r="AU277" s="37"/>
      <c r="AV277" s="37"/>
      <c r="AW277" s="25">
        <v>116119</v>
      </c>
      <c r="AX277" s="37"/>
      <c r="AY277" s="37"/>
      <c r="AZ277" s="25">
        <v>110429</v>
      </c>
      <c r="BA277" s="37"/>
      <c r="BB277" s="37"/>
      <c r="BC277" s="25"/>
      <c r="BD277" s="37"/>
      <c r="BE277" s="37"/>
      <c r="BF277" s="25"/>
      <c r="BG277" s="37"/>
      <c r="BH277" s="37"/>
      <c r="BI277" s="25"/>
      <c r="BJ277" s="37"/>
      <c r="BK277" s="37"/>
      <c r="BL277" s="25"/>
      <c r="BM277" s="37"/>
      <c r="BN277" s="37"/>
    </row>
    <row r="278" spans="1:66" x14ac:dyDescent="0.2">
      <c r="A278" s="29" t="s">
        <v>24</v>
      </c>
      <c r="B278" s="29" t="s">
        <v>25</v>
      </c>
      <c r="C278" s="29">
        <f>'À renseigner'!$I$13</f>
        <v>0</v>
      </c>
      <c r="D278" s="76"/>
      <c r="E278" s="77"/>
      <c r="F278" s="77"/>
      <c r="G278" s="77"/>
      <c r="H278" s="77"/>
      <c r="I278" s="261"/>
      <c r="J278" s="262"/>
      <c r="K278" s="262"/>
      <c r="L278" s="262"/>
      <c r="M278" s="77"/>
      <c r="N278" s="77"/>
      <c r="O278" s="38"/>
      <c r="P278" s="77"/>
      <c r="Q278" s="77"/>
      <c r="R278" s="263"/>
      <c r="S278" s="38"/>
      <c r="T278" s="262"/>
      <c r="U278" s="77"/>
      <c r="V278" s="77"/>
      <c r="W278" s="93"/>
      <c r="X278" s="77"/>
      <c r="Y278" s="173"/>
      <c r="Z278" s="173"/>
      <c r="AA278" s="77"/>
      <c r="AB278" s="77"/>
      <c r="AC278" s="77"/>
      <c r="AD278" s="78" t="s">
        <v>583</v>
      </c>
      <c r="AE278" s="78">
        <v>84289</v>
      </c>
      <c r="AF278" s="37"/>
      <c r="AG278" s="37"/>
      <c r="AH278" s="78">
        <v>84309</v>
      </c>
      <c r="AI278" s="37"/>
      <c r="AJ278" s="37"/>
      <c r="AK278" s="78">
        <v>84329</v>
      </c>
      <c r="AL278" s="37"/>
      <c r="AM278" s="37"/>
      <c r="AN278" s="25">
        <v>84349</v>
      </c>
      <c r="AO278" s="37"/>
      <c r="AP278" s="37"/>
      <c r="AQ278" s="78">
        <v>84369</v>
      </c>
      <c r="AR278" s="37"/>
      <c r="AS278" s="37"/>
      <c r="AT278" s="78">
        <v>79139</v>
      </c>
      <c r="AU278" s="37"/>
      <c r="AV278" s="37"/>
      <c r="AW278" s="25">
        <v>116119</v>
      </c>
      <c r="AX278" s="37"/>
      <c r="AY278" s="37"/>
      <c r="AZ278" s="25">
        <v>110429</v>
      </c>
      <c r="BA278" s="37"/>
      <c r="BB278" s="37"/>
      <c r="BC278" s="25"/>
      <c r="BD278" s="37"/>
      <c r="BE278" s="37"/>
      <c r="BF278" s="25"/>
      <c r="BG278" s="37"/>
      <c r="BH278" s="37"/>
      <c r="BI278" s="25"/>
      <c r="BJ278" s="37"/>
      <c r="BK278" s="37"/>
      <c r="BL278" s="25"/>
      <c r="BM278" s="37"/>
      <c r="BN278" s="37"/>
    </row>
    <row r="279" spans="1:66" x14ac:dyDescent="0.2">
      <c r="A279" s="29" t="s">
        <v>24</v>
      </c>
      <c r="B279" s="29" t="s">
        <v>25</v>
      </c>
      <c r="C279" s="29">
        <f>'À renseigner'!$I$13</f>
        <v>0</v>
      </c>
      <c r="D279" s="76"/>
      <c r="E279" s="77"/>
      <c r="F279" s="77"/>
      <c r="G279" s="77"/>
      <c r="H279" s="77"/>
      <c r="I279" s="261"/>
      <c r="J279" s="262"/>
      <c r="K279" s="262"/>
      <c r="L279" s="262"/>
      <c r="M279" s="77"/>
      <c r="N279" s="77"/>
      <c r="O279" s="38"/>
      <c r="P279" s="77"/>
      <c r="Q279" s="77"/>
      <c r="R279" s="263"/>
      <c r="S279" s="38"/>
      <c r="T279" s="262"/>
      <c r="U279" s="77"/>
      <c r="V279" s="77"/>
      <c r="W279" s="93"/>
      <c r="X279" s="77"/>
      <c r="Y279" s="173"/>
      <c r="Z279" s="173"/>
      <c r="AA279" s="77"/>
      <c r="AB279" s="77"/>
      <c r="AC279" s="77"/>
      <c r="AD279" s="78" t="s">
        <v>583</v>
      </c>
      <c r="AE279" s="78">
        <v>84289</v>
      </c>
      <c r="AF279" s="37"/>
      <c r="AG279" s="37"/>
      <c r="AH279" s="78">
        <v>84309</v>
      </c>
      <c r="AI279" s="37"/>
      <c r="AJ279" s="37"/>
      <c r="AK279" s="78">
        <v>84329</v>
      </c>
      <c r="AL279" s="37"/>
      <c r="AM279" s="37"/>
      <c r="AN279" s="25">
        <v>84349</v>
      </c>
      <c r="AO279" s="37"/>
      <c r="AP279" s="37"/>
      <c r="AQ279" s="78">
        <v>84369</v>
      </c>
      <c r="AR279" s="37"/>
      <c r="AS279" s="37"/>
      <c r="AT279" s="78">
        <v>79139</v>
      </c>
      <c r="AU279" s="37"/>
      <c r="AV279" s="37"/>
      <c r="AW279" s="25">
        <v>116119</v>
      </c>
      <c r="AX279" s="37"/>
      <c r="AY279" s="37"/>
      <c r="AZ279" s="25">
        <v>110429</v>
      </c>
      <c r="BA279" s="37"/>
      <c r="BB279" s="37"/>
      <c r="BC279" s="25"/>
      <c r="BD279" s="37"/>
      <c r="BE279" s="37"/>
      <c r="BF279" s="25"/>
      <c r="BG279" s="37"/>
      <c r="BH279" s="37"/>
      <c r="BI279" s="25"/>
      <c r="BJ279" s="37"/>
      <c r="BK279" s="37"/>
      <c r="BL279" s="25"/>
      <c r="BM279" s="37"/>
      <c r="BN279" s="37"/>
    </row>
    <row r="280" spans="1:66" x14ac:dyDescent="0.2">
      <c r="A280" s="29" t="s">
        <v>24</v>
      </c>
      <c r="B280" s="29" t="s">
        <v>25</v>
      </c>
      <c r="C280" s="29">
        <f>'À renseigner'!$I$13</f>
        <v>0</v>
      </c>
      <c r="D280" s="76"/>
      <c r="E280" s="77"/>
      <c r="F280" s="77"/>
      <c r="G280" s="77"/>
      <c r="H280" s="77"/>
      <c r="I280" s="261"/>
      <c r="J280" s="262"/>
      <c r="K280" s="262"/>
      <c r="L280" s="262"/>
      <c r="M280" s="77"/>
      <c r="N280" s="77"/>
      <c r="O280" s="38"/>
      <c r="P280" s="77"/>
      <c r="Q280" s="77"/>
      <c r="R280" s="263"/>
      <c r="S280" s="38"/>
      <c r="T280" s="262"/>
      <c r="U280" s="77"/>
      <c r="V280" s="77"/>
      <c r="W280" s="93"/>
      <c r="X280" s="77"/>
      <c r="Y280" s="173"/>
      <c r="Z280" s="173"/>
      <c r="AA280" s="77"/>
      <c r="AB280" s="77"/>
      <c r="AC280" s="77"/>
      <c r="AD280" s="78" t="s">
        <v>583</v>
      </c>
      <c r="AE280" s="78">
        <v>84289</v>
      </c>
      <c r="AF280" s="37"/>
      <c r="AG280" s="37"/>
      <c r="AH280" s="78">
        <v>84309</v>
      </c>
      <c r="AI280" s="37"/>
      <c r="AJ280" s="37"/>
      <c r="AK280" s="78">
        <v>84329</v>
      </c>
      <c r="AL280" s="37"/>
      <c r="AM280" s="37"/>
      <c r="AN280" s="25">
        <v>84349</v>
      </c>
      <c r="AO280" s="37"/>
      <c r="AP280" s="37"/>
      <c r="AQ280" s="78">
        <v>84369</v>
      </c>
      <c r="AR280" s="37"/>
      <c r="AS280" s="37"/>
      <c r="AT280" s="78">
        <v>79139</v>
      </c>
      <c r="AU280" s="37"/>
      <c r="AV280" s="37"/>
      <c r="AW280" s="25">
        <v>116119</v>
      </c>
      <c r="AX280" s="37"/>
      <c r="AY280" s="37"/>
      <c r="AZ280" s="25">
        <v>110429</v>
      </c>
      <c r="BA280" s="37"/>
      <c r="BB280" s="37"/>
      <c r="BC280" s="25"/>
      <c r="BD280" s="37"/>
      <c r="BE280" s="37"/>
      <c r="BF280" s="25"/>
      <c r="BG280" s="37"/>
      <c r="BH280" s="37"/>
      <c r="BI280" s="25"/>
      <c r="BJ280" s="37"/>
      <c r="BK280" s="37"/>
      <c r="BL280" s="25"/>
      <c r="BM280" s="37"/>
      <c r="BN280" s="37"/>
    </row>
    <row r="281" spans="1:66" x14ac:dyDescent="0.2">
      <c r="A281" s="29" t="s">
        <v>24</v>
      </c>
      <c r="B281" s="29" t="s">
        <v>25</v>
      </c>
      <c r="C281" s="29">
        <f>'À renseigner'!$I$13</f>
        <v>0</v>
      </c>
      <c r="D281" s="76"/>
      <c r="E281" s="77"/>
      <c r="F281" s="77"/>
      <c r="G281" s="77"/>
      <c r="H281" s="77"/>
      <c r="I281" s="261"/>
      <c r="J281" s="262"/>
      <c r="K281" s="262"/>
      <c r="L281" s="262"/>
      <c r="M281" s="77"/>
      <c r="N281" s="77"/>
      <c r="O281" s="38"/>
      <c r="P281" s="77"/>
      <c r="Q281" s="77"/>
      <c r="R281" s="263"/>
      <c r="S281" s="38"/>
      <c r="T281" s="262"/>
      <c r="U281" s="77"/>
      <c r="V281" s="77"/>
      <c r="W281" s="93"/>
      <c r="X281" s="77"/>
      <c r="Y281" s="173"/>
      <c r="Z281" s="173"/>
      <c r="AA281" s="77"/>
      <c r="AB281" s="77"/>
      <c r="AC281" s="77"/>
      <c r="AD281" s="78" t="s">
        <v>583</v>
      </c>
      <c r="AE281" s="78">
        <v>84289</v>
      </c>
      <c r="AF281" s="37"/>
      <c r="AG281" s="37"/>
      <c r="AH281" s="78">
        <v>84309</v>
      </c>
      <c r="AI281" s="37"/>
      <c r="AJ281" s="37"/>
      <c r="AK281" s="78">
        <v>84329</v>
      </c>
      <c r="AL281" s="37"/>
      <c r="AM281" s="37"/>
      <c r="AN281" s="25">
        <v>84349</v>
      </c>
      <c r="AO281" s="37"/>
      <c r="AP281" s="37"/>
      <c r="AQ281" s="78">
        <v>84369</v>
      </c>
      <c r="AR281" s="37"/>
      <c r="AS281" s="37"/>
      <c r="AT281" s="78">
        <v>79139</v>
      </c>
      <c r="AU281" s="37"/>
      <c r="AV281" s="37"/>
      <c r="AW281" s="25">
        <v>116119</v>
      </c>
      <c r="AX281" s="37"/>
      <c r="AY281" s="37"/>
      <c r="AZ281" s="25">
        <v>110429</v>
      </c>
      <c r="BA281" s="37"/>
      <c r="BB281" s="37"/>
      <c r="BC281" s="25"/>
      <c r="BD281" s="37"/>
      <c r="BE281" s="37"/>
      <c r="BF281" s="25"/>
      <c r="BG281" s="37"/>
      <c r="BH281" s="37"/>
      <c r="BI281" s="25"/>
      <c r="BJ281" s="37"/>
      <c r="BK281" s="37"/>
      <c r="BL281" s="25"/>
      <c r="BM281" s="37"/>
      <c r="BN281" s="37"/>
    </row>
    <row r="282" spans="1:66" x14ac:dyDescent="0.2">
      <c r="A282" s="29" t="s">
        <v>24</v>
      </c>
      <c r="B282" s="29" t="s">
        <v>25</v>
      </c>
      <c r="C282" s="29">
        <f>'À renseigner'!$I$13</f>
        <v>0</v>
      </c>
      <c r="D282" s="76"/>
      <c r="E282" s="77"/>
      <c r="F282" s="77"/>
      <c r="G282" s="77"/>
      <c r="H282" s="77"/>
      <c r="I282" s="261"/>
      <c r="J282" s="262"/>
      <c r="K282" s="262"/>
      <c r="L282" s="262"/>
      <c r="M282" s="77"/>
      <c r="N282" s="77"/>
      <c r="O282" s="38"/>
      <c r="P282" s="77"/>
      <c r="Q282" s="77"/>
      <c r="R282" s="263"/>
      <c r="S282" s="38"/>
      <c r="T282" s="262"/>
      <c r="U282" s="77"/>
      <c r="V282" s="77"/>
      <c r="W282" s="93"/>
      <c r="X282" s="77"/>
      <c r="Y282" s="173"/>
      <c r="Z282" s="173"/>
      <c r="AA282" s="77"/>
      <c r="AB282" s="77"/>
      <c r="AC282" s="77"/>
      <c r="AD282" s="78" t="s">
        <v>583</v>
      </c>
      <c r="AE282" s="78">
        <v>84289</v>
      </c>
      <c r="AF282" s="37"/>
      <c r="AG282" s="37"/>
      <c r="AH282" s="78">
        <v>84309</v>
      </c>
      <c r="AI282" s="37"/>
      <c r="AJ282" s="37"/>
      <c r="AK282" s="78">
        <v>84329</v>
      </c>
      <c r="AL282" s="37"/>
      <c r="AM282" s="37"/>
      <c r="AN282" s="25">
        <v>84349</v>
      </c>
      <c r="AO282" s="37"/>
      <c r="AP282" s="37"/>
      <c r="AQ282" s="78">
        <v>84369</v>
      </c>
      <c r="AR282" s="37"/>
      <c r="AS282" s="37"/>
      <c r="AT282" s="78">
        <v>79139</v>
      </c>
      <c r="AU282" s="37"/>
      <c r="AV282" s="37"/>
      <c r="AW282" s="25">
        <v>116119</v>
      </c>
      <c r="AX282" s="37"/>
      <c r="AY282" s="37"/>
      <c r="AZ282" s="25">
        <v>110429</v>
      </c>
      <c r="BA282" s="37"/>
      <c r="BB282" s="37"/>
      <c r="BC282" s="25"/>
      <c r="BD282" s="37"/>
      <c r="BE282" s="37"/>
      <c r="BF282" s="25"/>
      <c r="BG282" s="37"/>
      <c r="BH282" s="37"/>
      <c r="BI282" s="25"/>
      <c r="BJ282" s="37"/>
      <c r="BK282" s="37"/>
      <c r="BL282" s="25"/>
      <c r="BM282" s="37"/>
      <c r="BN282" s="37"/>
    </row>
    <row r="283" spans="1:66" x14ac:dyDescent="0.2">
      <c r="A283" s="29" t="s">
        <v>24</v>
      </c>
      <c r="B283" s="29" t="s">
        <v>25</v>
      </c>
      <c r="C283" s="29">
        <f>'À renseigner'!$I$13</f>
        <v>0</v>
      </c>
      <c r="D283" s="76"/>
      <c r="E283" s="77"/>
      <c r="F283" s="77"/>
      <c r="G283" s="77"/>
      <c r="H283" s="77"/>
      <c r="I283" s="261"/>
      <c r="J283" s="262"/>
      <c r="K283" s="262"/>
      <c r="L283" s="262"/>
      <c r="M283" s="77"/>
      <c r="N283" s="77"/>
      <c r="O283" s="38"/>
      <c r="P283" s="77"/>
      <c r="Q283" s="77"/>
      <c r="R283" s="263"/>
      <c r="S283" s="38"/>
      <c r="T283" s="262"/>
      <c r="U283" s="77"/>
      <c r="V283" s="77"/>
      <c r="W283" s="93"/>
      <c r="X283" s="77"/>
      <c r="Y283" s="173"/>
      <c r="Z283" s="173"/>
      <c r="AA283" s="77"/>
      <c r="AB283" s="77"/>
      <c r="AC283" s="77"/>
      <c r="AD283" s="78" t="s">
        <v>583</v>
      </c>
      <c r="AE283" s="78">
        <v>84289</v>
      </c>
      <c r="AF283" s="37"/>
      <c r="AG283" s="37"/>
      <c r="AH283" s="78">
        <v>84309</v>
      </c>
      <c r="AI283" s="37"/>
      <c r="AJ283" s="37"/>
      <c r="AK283" s="78">
        <v>84329</v>
      </c>
      <c r="AL283" s="37"/>
      <c r="AM283" s="37"/>
      <c r="AN283" s="25">
        <v>84349</v>
      </c>
      <c r="AO283" s="37"/>
      <c r="AP283" s="37"/>
      <c r="AQ283" s="78">
        <v>84369</v>
      </c>
      <c r="AR283" s="37"/>
      <c r="AS283" s="37"/>
      <c r="AT283" s="78">
        <v>79139</v>
      </c>
      <c r="AU283" s="37"/>
      <c r="AV283" s="37"/>
      <c r="AW283" s="25">
        <v>116119</v>
      </c>
      <c r="AX283" s="37"/>
      <c r="AY283" s="37"/>
      <c r="AZ283" s="25">
        <v>110429</v>
      </c>
      <c r="BA283" s="37"/>
      <c r="BB283" s="37"/>
      <c r="BC283" s="25"/>
      <c r="BD283" s="37"/>
      <c r="BE283" s="37"/>
      <c r="BF283" s="25"/>
      <c r="BG283" s="37"/>
      <c r="BH283" s="37"/>
      <c r="BI283" s="25"/>
      <c r="BJ283" s="37"/>
      <c r="BK283" s="37"/>
      <c r="BL283" s="25"/>
      <c r="BM283" s="37"/>
      <c r="BN283" s="37"/>
    </row>
    <row r="284" spans="1:66" x14ac:dyDescent="0.2">
      <c r="A284" s="29" t="s">
        <v>24</v>
      </c>
      <c r="B284" s="29" t="s">
        <v>25</v>
      </c>
      <c r="C284" s="29">
        <f>'À renseigner'!$I$13</f>
        <v>0</v>
      </c>
      <c r="D284" s="76"/>
      <c r="E284" s="77"/>
      <c r="F284" s="77"/>
      <c r="G284" s="77"/>
      <c r="H284" s="77"/>
      <c r="I284" s="261"/>
      <c r="J284" s="262"/>
      <c r="K284" s="262"/>
      <c r="L284" s="262"/>
      <c r="M284" s="77"/>
      <c r="N284" s="77"/>
      <c r="O284" s="38"/>
      <c r="P284" s="77"/>
      <c r="Q284" s="77"/>
      <c r="R284" s="263"/>
      <c r="S284" s="38"/>
      <c r="T284" s="262"/>
      <c r="U284" s="77"/>
      <c r="V284" s="77"/>
      <c r="W284" s="93"/>
      <c r="X284" s="77"/>
      <c r="Y284" s="173"/>
      <c r="Z284" s="173"/>
      <c r="AA284" s="77"/>
      <c r="AB284" s="77"/>
      <c r="AC284" s="77"/>
      <c r="AD284" s="78" t="s">
        <v>583</v>
      </c>
      <c r="AE284" s="78">
        <v>84289</v>
      </c>
      <c r="AF284" s="37"/>
      <c r="AG284" s="37"/>
      <c r="AH284" s="78">
        <v>84309</v>
      </c>
      <c r="AI284" s="37"/>
      <c r="AJ284" s="37"/>
      <c r="AK284" s="78">
        <v>84329</v>
      </c>
      <c r="AL284" s="37"/>
      <c r="AM284" s="37"/>
      <c r="AN284" s="25">
        <v>84349</v>
      </c>
      <c r="AO284" s="37"/>
      <c r="AP284" s="37"/>
      <c r="AQ284" s="78">
        <v>84369</v>
      </c>
      <c r="AR284" s="37"/>
      <c r="AS284" s="37"/>
      <c r="AT284" s="78">
        <v>79139</v>
      </c>
      <c r="AU284" s="37"/>
      <c r="AV284" s="37"/>
      <c r="AW284" s="25">
        <v>116119</v>
      </c>
      <c r="AX284" s="37"/>
      <c r="AY284" s="37"/>
      <c r="AZ284" s="25">
        <v>110429</v>
      </c>
      <c r="BA284" s="37"/>
      <c r="BB284" s="37"/>
      <c r="BC284" s="25"/>
      <c r="BD284" s="37"/>
      <c r="BE284" s="37"/>
      <c r="BF284" s="25"/>
      <c r="BG284" s="37"/>
      <c r="BH284" s="37"/>
      <c r="BI284" s="25"/>
      <c r="BJ284" s="37"/>
      <c r="BK284" s="37"/>
      <c r="BL284" s="25"/>
      <c r="BM284" s="37"/>
      <c r="BN284" s="37"/>
    </row>
    <row r="285" spans="1:66" x14ac:dyDescent="0.2">
      <c r="A285" s="29" t="s">
        <v>24</v>
      </c>
      <c r="B285" s="29" t="s">
        <v>25</v>
      </c>
      <c r="C285" s="29">
        <f>'À renseigner'!$I$13</f>
        <v>0</v>
      </c>
      <c r="D285" s="76"/>
      <c r="E285" s="77"/>
      <c r="F285" s="77"/>
      <c r="G285" s="77"/>
      <c r="H285" s="77"/>
      <c r="I285" s="261"/>
      <c r="J285" s="262"/>
      <c r="K285" s="262"/>
      <c r="L285" s="262"/>
      <c r="M285" s="77"/>
      <c r="N285" s="77"/>
      <c r="O285" s="38"/>
      <c r="P285" s="77"/>
      <c r="Q285" s="77"/>
      <c r="R285" s="263"/>
      <c r="S285" s="38"/>
      <c r="T285" s="262"/>
      <c r="U285" s="77"/>
      <c r="V285" s="77"/>
      <c r="W285" s="93"/>
      <c r="X285" s="77"/>
      <c r="Y285" s="173"/>
      <c r="Z285" s="173"/>
      <c r="AA285" s="77"/>
      <c r="AB285" s="77"/>
      <c r="AC285" s="77"/>
      <c r="AD285" s="78" t="s">
        <v>583</v>
      </c>
      <c r="AE285" s="78">
        <v>84289</v>
      </c>
      <c r="AF285" s="37"/>
      <c r="AG285" s="37"/>
      <c r="AH285" s="78">
        <v>84309</v>
      </c>
      <c r="AI285" s="37"/>
      <c r="AJ285" s="37"/>
      <c r="AK285" s="78">
        <v>84329</v>
      </c>
      <c r="AL285" s="37"/>
      <c r="AM285" s="37"/>
      <c r="AN285" s="25">
        <v>84349</v>
      </c>
      <c r="AO285" s="37"/>
      <c r="AP285" s="37"/>
      <c r="AQ285" s="78">
        <v>84369</v>
      </c>
      <c r="AR285" s="37"/>
      <c r="AS285" s="37"/>
      <c r="AT285" s="78">
        <v>79139</v>
      </c>
      <c r="AU285" s="37"/>
      <c r="AV285" s="37"/>
      <c r="AW285" s="25">
        <v>116119</v>
      </c>
      <c r="AX285" s="37"/>
      <c r="AY285" s="37"/>
      <c r="AZ285" s="25">
        <v>110429</v>
      </c>
      <c r="BA285" s="37"/>
      <c r="BB285" s="37"/>
      <c r="BC285" s="25"/>
      <c r="BD285" s="37"/>
      <c r="BE285" s="37"/>
      <c r="BF285" s="25"/>
      <c r="BG285" s="37"/>
      <c r="BH285" s="37"/>
      <c r="BI285" s="25"/>
      <c r="BJ285" s="37"/>
      <c r="BK285" s="37"/>
      <c r="BL285" s="25"/>
      <c r="BM285" s="37"/>
      <c r="BN285" s="37"/>
    </row>
    <row r="286" spans="1:66" x14ac:dyDescent="0.2">
      <c r="A286" s="29" t="s">
        <v>24</v>
      </c>
      <c r="B286" s="29" t="s">
        <v>25</v>
      </c>
      <c r="C286" s="29">
        <f>'À renseigner'!$I$13</f>
        <v>0</v>
      </c>
      <c r="D286" s="76"/>
      <c r="E286" s="77"/>
      <c r="F286" s="77"/>
      <c r="G286" s="77"/>
      <c r="H286" s="77"/>
      <c r="I286" s="261"/>
      <c r="J286" s="262"/>
      <c r="K286" s="262"/>
      <c r="L286" s="262"/>
      <c r="M286" s="77"/>
      <c r="N286" s="77"/>
      <c r="O286" s="38"/>
      <c r="P286" s="77"/>
      <c r="Q286" s="77"/>
      <c r="R286" s="263"/>
      <c r="S286" s="38"/>
      <c r="T286" s="262"/>
      <c r="U286" s="77"/>
      <c r="V286" s="77"/>
      <c r="W286" s="93"/>
      <c r="X286" s="77"/>
      <c r="Y286" s="173"/>
      <c r="Z286" s="173"/>
      <c r="AA286" s="77"/>
      <c r="AB286" s="77"/>
      <c r="AC286" s="77"/>
      <c r="AD286" s="78" t="s">
        <v>583</v>
      </c>
      <c r="AE286" s="78">
        <v>84289</v>
      </c>
      <c r="AF286" s="37"/>
      <c r="AG286" s="37"/>
      <c r="AH286" s="78">
        <v>84309</v>
      </c>
      <c r="AI286" s="37"/>
      <c r="AJ286" s="37"/>
      <c r="AK286" s="78">
        <v>84329</v>
      </c>
      <c r="AL286" s="37"/>
      <c r="AM286" s="37"/>
      <c r="AN286" s="25">
        <v>84349</v>
      </c>
      <c r="AO286" s="37"/>
      <c r="AP286" s="37"/>
      <c r="AQ286" s="78">
        <v>84369</v>
      </c>
      <c r="AR286" s="37"/>
      <c r="AS286" s="37"/>
      <c r="AT286" s="78">
        <v>79139</v>
      </c>
      <c r="AU286" s="37"/>
      <c r="AV286" s="37"/>
      <c r="AW286" s="25">
        <v>116119</v>
      </c>
      <c r="AX286" s="37"/>
      <c r="AY286" s="37"/>
      <c r="AZ286" s="25">
        <v>110429</v>
      </c>
      <c r="BA286" s="37"/>
      <c r="BB286" s="37"/>
      <c r="BC286" s="25"/>
      <c r="BD286" s="37"/>
      <c r="BE286" s="37"/>
      <c r="BF286" s="25"/>
      <c r="BG286" s="37"/>
      <c r="BH286" s="37"/>
      <c r="BI286" s="25"/>
      <c r="BJ286" s="37"/>
      <c r="BK286" s="37"/>
      <c r="BL286" s="25"/>
      <c r="BM286" s="37"/>
      <c r="BN286" s="37"/>
    </row>
    <row r="287" spans="1:66" x14ac:dyDescent="0.2">
      <c r="A287" s="29" t="s">
        <v>24</v>
      </c>
      <c r="B287" s="29" t="s">
        <v>25</v>
      </c>
      <c r="C287" s="29">
        <f>'À renseigner'!$I$13</f>
        <v>0</v>
      </c>
      <c r="D287" s="76"/>
      <c r="E287" s="77"/>
      <c r="F287" s="77"/>
      <c r="G287" s="77"/>
      <c r="H287" s="77"/>
      <c r="I287" s="261"/>
      <c r="J287" s="262"/>
      <c r="K287" s="262"/>
      <c r="L287" s="262"/>
      <c r="M287" s="77"/>
      <c r="N287" s="77"/>
      <c r="O287" s="38"/>
      <c r="P287" s="77"/>
      <c r="Q287" s="77"/>
      <c r="R287" s="263"/>
      <c r="S287" s="38"/>
      <c r="T287" s="262"/>
      <c r="U287" s="77"/>
      <c r="V287" s="77"/>
      <c r="W287" s="93"/>
      <c r="X287" s="77"/>
      <c r="Y287" s="173"/>
      <c r="Z287" s="173"/>
      <c r="AA287" s="77"/>
      <c r="AB287" s="77"/>
      <c r="AC287" s="77"/>
      <c r="AD287" s="78" t="s">
        <v>583</v>
      </c>
      <c r="AE287" s="78">
        <v>84289</v>
      </c>
      <c r="AF287" s="37"/>
      <c r="AG287" s="37"/>
      <c r="AH287" s="78">
        <v>84309</v>
      </c>
      <c r="AI287" s="37"/>
      <c r="AJ287" s="37"/>
      <c r="AK287" s="78">
        <v>84329</v>
      </c>
      <c r="AL287" s="37"/>
      <c r="AM287" s="37"/>
      <c r="AN287" s="25">
        <v>84349</v>
      </c>
      <c r="AO287" s="37"/>
      <c r="AP287" s="37"/>
      <c r="AQ287" s="78">
        <v>84369</v>
      </c>
      <c r="AR287" s="37"/>
      <c r="AS287" s="37"/>
      <c r="AT287" s="78">
        <v>79139</v>
      </c>
      <c r="AU287" s="37"/>
      <c r="AV287" s="37"/>
      <c r="AW287" s="25">
        <v>116119</v>
      </c>
      <c r="AX287" s="37"/>
      <c r="AY287" s="37"/>
      <c r="AZ287" s="25">
        <v>110429</v>
      </c>
      <c r="BA287" s="37"/>
      <c r="BB287" s="37"/>
      <c r="BC287" s="25"/>
      <c r="BD287" s="37"/>
      <c r="BE287" s="37"/>
      <c r="BF287" s="25"/>
      <c r="BG287" s="37"/>
      <c r="BH287" s="37"/>
      <c r="BI287" s="25"/>
      <c r="BJ287" s="37"/>
      <c r="BK287" s="37"/>
      <c r="BL287" s="25"/>
      <c r="BM287" s="37"/>
      <c r="BN287" s="37"/>
    </row>
    <row r="288" spans="1:66" x14ac:dyDescent="0.2">
      <c r="A288" s="29" t="s">
        <v>24</v>
      </c>
      <c r="B288" s="29" t="s">
        <v>25</v>
      </c>
      <c r="C288" s="29">
        <f>'À renseigner'!$I$13</f>
        <v>0</v>
      </c>
      <c r="D288" s="76"/>
      <c r="E288" s="77"/>
      <c r="F288" s="77"/>
      <c r="G288" s="77"/>
      <c r="H288" s="77"/>
      <c r="I288" s="261"/>
      <c r="J288" s="262"/>
      <c r="K288" s="262"/>
      <c r="L288" s="262"/>
      <c r="M288" s="77"/>
      <c r="N288" s="77"/>
      <c r="O288" s="38"/>
      <c r="P288" s="77"/>
      <c r="Q288" s="77"/>
      <c r="R288" s="263"/>
      <c r="S288" s="38"/>
      <c r="T288" s="262"/>
      <c r="U288" s="77"/>
      <c r="V288" s="77"/>
      <c r="W288" s="93"/>
      <c r="X288" s="77"/>
      <c r="Y288" s="173"/>
      <c r="Z288" s="173"/>
      <c r="AA288" s="77"/>
      <c r="AB288" s="77"/>
      <c r="AC288" s="77"/>
      <c r="AD288" s="78" t="s">
        <v>583</v>
      </c>
      <c r="AE288" s="78">
        <v>84289</v>
      </c>
      <c r="AF288" s="37"/>
      <c r="AG288" s="37"/>
      <c r="AH288" s="78">
        <v>84309</v>
      </c>
      <c r="AI288" s="37"/>
      <c r="AJ288" s="37"/>
      <c r="AK288" s="78">
        <v>84329</v>
      </c>
      <c r="AL288" s="37"/>
      <c r="AM288" s="37"/>
      <c r="AN288" s="25">
        <v>84349</v>
      </c>
      <c r="AO288" s="37"/>
      <c r="AP288" s="37"/>
      <c r="AQ288" s="78">
        <v>84369</v>
      </c>
      <c r="AR288" s="37"/>
      <c r="AS288" s="37"/>
      <c r="AT288" s="78">
        <v>79139</v>
      </c>
      <c r="AU288" s="37"/>
      <c r="AV288" s="37"/>
      <c r="AW288" s="25">
        <v>116119</v>
      </c>
      <c r="AX288" s="37"/>
      <c r="AY288" s="37"/>
      <c r="AZ288" s="25">
        <v>110429</v>
      </c>
      <c r="BA288" s="37"/>
      <c r="BB288" s="37"/>
      <c r="BC288" s="25"/>
      <c r="BD288" s="37"/>
      <c r="BE288" s="37"/>
      <c r="BF288" s="25"/>
      <c r="BG288" s="37"/>
      <c r="BH288" s="37"/>
      <c r="BI288" s="25"/>
      <c r="BJ288" s="37"/>
      <c r="BK288" s="37"/>
      <c r="BL288" s="25"/>
      <c r="BM288" s="37"/>
      <c r="BN288" s="37"/>
    </row>
    <row r="289" spans="1:66" x14ac:dyDescent="0.2">
      <c r="A289" s="29" t="s">
        <v>24</v>
      </c>
      <c r="B289" s="29" t="s">
        <v>25</v>
      </c>
      <c r="C289" s="29">
        <f>'À renseigner'!$I$13</f>
        <v>0</v>
      </c>
      <c r="D289" s="76"/>
      <c r="E289" s="77"/>
      <c r="F289" s="77"/>
      <c r="G289" s="77"/>
      <c r="H289" s="77"/>
      <c r="I289" s="261"/>
      <c r="J289" s="262"/>
      <c r="K289" s="262"/>
      <c r="L289" s="262"/>
      <c r="M289" s="77"/>
      <c r="N289" s="77"/>
      <c r="O289" s="38"/>
      <c r="P289" s="77"/>
      <c r="Q289" s="77"/>
      <c r="R289" s="263"/>
      <c r="S289" s="38"/>
      <c r="T289" s="262"/>
      <c r="U289" s="77"/>
      <c r="V289" s="77"/>
      <c r="W289" s="93"/>
      <c r="X289" s="77"/>
      <c r="Y289" s="173"/>
      <c r="Z289" s="173"/>
      <c r="AA289" s="77"/>
      <c r="AB289" s="77"/>
      <c r="AC289" s="77"/>
      <c r="AD289" s="78" t="s">
        <v>583</v>
      </c>
      <c r="AE289" s="78">
        <v>84289</v>
      </c>
      <c r="AF289" s="37"/>
      <c r="AG289" s="37"/>
      <c r="AH289" s="78">
        <v>84309</v>
      </c>
      <c r="AI289" s="37"/>
      <c r="AJ289" s="37"/>
      <c r="AK289" s="78">
        <v>84329</v>
      </c>
      <c r="AL289" s="37"/>
      <c r="AM289" s="37"/>
      <c r="AN289" s="25">
        <v>84349</v>
      </c>
      <c r="AO289" s="37"/>
      <c r="AP289" s="37"/>
      <c r="AQ289" s="78">
        <v>84369</v>
      </c>
      <c r="AR289" s="37"/>
      <c r="AS289" s="37"/>
      <c r="AT289" s="78">
        <v>79139</v>
      </c>
      <c r="AU289" s="37"/>
      <c r="AV289" s="37"/>
      <c r="AW289" s="25">
        <v>116119</v>
      </c>
      <c r="AX289" s="37"/>
      <c r="AY289" s="37"/>
      <c r="AZ289" s="25">
        <v>110429</v>
      </c>
      <c r="BA289" s="37"/>
      <c r="BB289" s="37"/>
      <c r="BC289" s="25"/>
      <c r="BD289" s="37"/>
      <c r="BE289" s="37"/>
      <c r="BF289" s="25"/>
      <c r="BG289" s="37"/>
      <c r="BH289" s="37"/>
      <c r="BI289" s="25"/>
      <c r="BJ289" s="37"/>
      <c r="BK289" s="37"/>
      <c r="BL289" s="25"/>
      <c r="BM289" s="37"/>
      <c r="BN289" s="37"/>
    </row>
    <row r="290" spans="1:66" x14ac:dyDescent="0.2">
      <c r="A290" s="29" t="s">
        <v>24</v>
      </c>
      <c r="B290" s="29" t="s">
        <v>25</v>
      </c>
      <c r="C290" s="29">
        <f>'À renseigner'!$I$13</f>
        <v>0</v>
      </c>
      <c r="D290" s="76"/>
      <c r="E290" s="77"/>
      <c r="F290" s="77"/>
      <c r="G290" s="77"/>
      <c r="H290" s="77"/>
      <c r="I290" s="261"/>
      <c r="J290" s="262"/>
      <c r="K290" s="262"/>
      <c r="L290" s="262"/>
      <c r="M290" s="77"/>
      <c r="N290" s="77"/>
      <c r="O290" s="38"/>
      <c r="P290" s="77"/>
      <c r="Q290" s="77"/>
      <c r="R290" s="263"/>
      <c r="S290" s="38"/>
      <c r="T290" s="262"/>
      <c r="U290" s="77"/>
      <c r="V290" s="77"/>
      <c r="W290" s="93"/>
      <c r="X290" s="77"/>
      <c r="Y290" s="173"/>
      <c r="Z290" s="173"/>
      <c r="AA290" s="77"/>
      <c r="AB290" s="77"/>
      <c r="AC290" s="77"/>
      <c r="AD290" s="78" t="s">
        <v>583</v>
      </c>
      <c r="AE290" s="78">
        <v>84289</v>
      </c>
      <c r="AF290" s="37"/>
      <c r="AG290" s="37"/>
      <c r="AH290" s="78">
        <v>84309</v>
      </c>
      <c r="AI290" s="37"/>
      <c r="AJ290" s="37"/>
      <c r="AK290" s="78">
        <v>84329</v>
      </c>
      <c r="AL290" s="37"/>
      <c r="AM290" s="37"/>
      <c r="AN290" s="25">
        <v>84349</v>
      </c>
      <c r="AO290" s="37"/>
      <c r="AP290" s="37"/>
      <c r="AQ290" s="78">
        <v>84369</v>
      </c>
      <c r="AR290" s="37"/>
      <c r="AS290" s="37"/>
      <c r="AT290" s="78">
        <v>79139</v>
      </c>
      <c r="AU290" s="37"/>
      <c r="AV290" s="37"/>
      <c r="AW290" s="25">
        <v>116119</v>
      </c>
      <c r="AX290" s="37"/>
      <c r="AY290" s="37"/>
      <c r="AZ290" s="25">
        <v>110429</v>
      </c>
      <c r="BA290" s="37"/>
      <c r="BB290" s="37"/>
      <c r="BC290" s="25"/>
      <c r="BD290" s="37"/>
      <c r="BE290" s="37"/>
      <c r="BF290" s="25"/>
      <c r="BG290" s="37"/>
      <c r="BH290" s="37"/>
      <c r="BI290" s="25"/>
      <c r="BJ290" s="37"/>
      <c r="BK290" s="37"/>
      <c r="BL290" s="25"/>
      <c r="BM290" s="37"/>
      <c r="BN290" s="37"/>
    </row>
    <row r="291" spans="1:66" x14ac:dyDescent="0.2">
      <c r="A291" s="29" t="s">
        <v>24</v>
      </c>
      <c r="B291" s="29" t="s">
        <v>25</v>
      </c>
      <c r="C291" s="29">
        <f>'À renseigner'!$I$13</f>
        <v>0</v>
      </c>
      <c r="D291" s="76"/>
      <c r="E291" s="77"/>
      <c r="F291" s="77"/>
      <c r="G291" s="77"/>
      <c r="H291" s="77"/>
      <c r="I291" s="261"/>
      <c r="J291" s="262"/>
      <c r="K291" s="262"/>
      <c r="L291" s="262"/>
      <c r="M291" s="77"/>
      <c r="N291" s="77"/>
      <c r="O291" s="38"/>
      <c r="P291" s="77"/>
      <c r="Q291" s="77"/>
      <c r="R291" s="263"/>
      <c r="S291" s="38"/>
      <c r="T291" s="262"/>
      <c r="U291" s="77"/>
      <c r="V291" s="77"/>
      <c r="W291" s="93"/>
      <c r="X291" s="77"/>
      <c r="Y291" s="173"/>
      <c r="Z291" s="173"/>
      <c r="AA291" s="77"/>
      <c r="AB291" s="77"/>
      <c r="AC291" s="77"/>
      <c r="AD291" s="78" t="s">
        <v>583</v>
      </c>
      <c r="AE291" s="78">
        <v>84289</v>
      </c>
      <c r="AF291" s="37"/>
      <c r="AG291" s="37"/>
      <c r="AH291" s="78">
        <v>84309</v>
      </c>
      <c r="AI291" s="37"/>
      <c r="AJ291" s="37"/>
      <c r="AK291" s="78">
        <v>84329</v>
      </c>
      <c r="AL291" s="37"/>
      <c r="AM291" s="37"/>
      <c r="AN291" s="25">
        <v>84349</v>
      </c>
      <c r="AO291" s="37"/>
      <c r="AP291" s="37"/>
      <c r="AQ291" s="78">
        <v>84369</v>
      </c>
      <c r="AR291" s="37"/>
      <c r="AS291" s="37"/>
      <c r="AT291" s="78">
        <v>79139</v>
      </c>
      <c r="AU291" s="37"/>
      <c r="AV291" s="37"/>
      <c r="AW291" s="25">
        <v>116119</v>
      </c>
      <c r="AX291" s="37"/>
      <c r="AY291" s="37"/>
      <c r="AZ291" s="25">
        <v>110429</v>
      </c>
      <c r="BA291" s="37"/>
      <c r="BB291" s="37"/>
      <c r="BC291" s="25"/>
      <c r="BD291" s="37"/>
      <c r="BE291" s="37"/>
      <c r="BF291" s="25"/>
      <c r="BG291" s="37"/>
      <c r="BH291" s="37"/>
      <c r="BI291" s="25"/>
      <c r="BJ291" s="37"/>
      <c r="BK291" s="37"/>
      <c r="BL291" s="25"/>
      <c r="BM291" s="37"/>
      <c r="BN291" s="37"/>
    </row>
    <row r="292" spans="1:66" x14ac:dyDescent="0.2">
      <c r="A292" s="29" t="s">
        <v>24</v>
      </c>
      <c r="B292" s="29" t="s">
        <v>25</v>
      </c>
      <c r="C292" s="29">
        <f>'À renseigner'!$I$13</f>
        <v>0</v>
      </c>
      <c r="D292" s="76"/>
      <c r="E292" s="77"/>
      <c r="F292" s="77"/>
      <c r="G292" s="77"/>
      <c r="H292" s="77"/>
      <c r="I292" s="261"/>
      <c r="J292" s="262"/>
      <c r="K292" s="262"/>
      <c r="L292" s="262"/>
      <c r="M292" s="77"/>
      <c r="N292" s="77"/>
      <c r="O292" s="38"/>
      <c r="P292" s="77"/>
      <c r="Q292" s="77"/>
      <c r="R292" s="263"/>
      <c r="S292" s="38"/>
      <c r="T292" s="262"/>
      <c r="U292" s="77"/>
      <c r="V292" s="77"/>
      <c r="W292" s="93"/>
      <c r="X292" s="77"/>
      <c r="Y292" s="173"/>
      <c r="Z292" s="173"/>
      <c r="AA292" s="77"/>
      <c r="AB292" s="77"/>
      <c r="AC292" s="77"/>
      <c r="AD292" s="78" t="s">
        <v>583</v>
      </c>
      <c r="AE292" s="78">
        <v>84289</v>
      </c>
      <c r="AF292" s="37"/>
      <c r="AG292" s="37"/>
      <c r="AH292" s="78">
        <v>84309</v>
      </c>
      <c r="AI292" s="37"/>
      <c r="AJ292" s="37"/>
      <c r="AK292" s="78">
        <v>84329</v>
      </c>
      <c r="AL292" s="37"/>
      <c r="AM292" s="37"/>
      <c r="AN292" s="25">
        <v>84349</v>
      </c>
      <c r="AO292" s="37"/>
      <c r="AP292" s="37"/>
      <c r="AQ292" s="78">
        <v>84369</v>
      </c>
      <c r="AR292" s="37"/>
      <c r="AS292" s="37"/>
      <c r="AT292" s="78">
        <v>79139</v>
      </c>
      <c r="AU292" s="37"/>
      <c r="AV292" s="37"/>
      <c r="AW292" s="25">
        <v>116119</v>
      </c>
      <c r="AX292" s="37"/>
      <c r="AY292" s="37"/>
      <c r="AZ292" s="25">
        <v>110429</v>
      </c>
      <c r="BA292" s="37"/>
      <c r="BB292" s="37"/>
      <c r="BC292" s="25"/>
      <c r="BD292" s="37"/>
      <c r="BE292" s="37"/>
      <c r="BF292" s="25"/>
      <c r="BG292" s="37"/>
      <c r="BH292" s="37"/>
      <c r="BI292" s="25"/>
      <c r="BJ292" s="37"/>
      <c r="BK292" s="37"/>
      <c r="BL292" s="25"/>
      <c r="BM292" s="37"/>
      <c r="BN292" s="37"/>
    </row>
    <row r="293" spans="1:66" x14ac:dyDescent="0.2">
      <c r="A293" s="29" t="s">
        <v>24</v>
      </c>
      <c r="B293" s="29" t="s">
        <v>25</v>
      </c>
      <c r="C293" s="29">
        <f>'À renseigner'!$I$13</f>
        <v>0</v>
      </c>
      <c r="D293" s="76"/>
      <c r="E293" s="77"/>
      <c r="F293" s="77"/>
      <c r="G293" s="77"/>
      <c r="H293" s="77"/>
      <c r="I293" s="261"/>
      <c r="J293" s="262"/>
      <c r="K293" s="262"/>
      <c r="L293" s="262"/>
      <c r="M293" s="77"/>
      <c r="N293" s="77"/>
      <c r="O293" s="38"/>
      <c r="P293" s="77"/>
      <c r="Q293" s="77"/>
      <c r="R293" s="263"/>
      <c r="S293" s="38"/>
      <c r="T293" s="262"/>
      <c r="U293" s="77"/>
      <c r="V293" s="77"/>
      <c r="W293" s="93"/>
      <c r="X293" s="77"/>
      <c r="Y293" s="173"/>
      <c r="Z293" s="173"/>
      <c r="AA293" s="77"/>
      <c r="AB293" s="77"/>
      <c r="AC293" s="77"/>
      <c r="AD293" s="78" t="s">
        <v>583</v>
      </c>
      <c r="AE293" s="78">
        <v>84289</v>
      </c>
      <c r="AF293" s="37"/>
      <c r="AG293" s="37"/>
      <c r="AH293" s="78">
        <v>84309</v>
      </c>
      <c r="AI293" s="37"/>
      <c r="AJ293" s="37"/>
      <c r="AK293" s="78">
        <v>84329</v>
      </c>
      <c r="AL293" s="37"/>
      <c r="AM293" s="37"/>
      <c r="AN293" s="25">
        <v>84349</v>
      </c>
      <c r="AO293" s="37"/>
      <c r="AP293" s="37"/>
      <c r="AQ293" s="78">
        <v>84369</v>
      </c>
      <c r="AR293" s="37"/>
      <c r="AS293" s="37"/>
      <c r="AT293" s="78">
        <v>79139</v>
      </c>
      <c r="AU293" s="37"/>
      <c r="AV293" s="37"/>
      <c r="AW293" s="25">
        <v>116119</v>
      </c>
      <c r="AX293" s="37"/>
      <c r="AY293" s="37"/>
      <c r="AZ293" s="25">
        <v>110429</v>
      </c>
      <c r="BA293" s="37"/>
      <c r="BB293" s="37"/>
      <c r="BC293" s="25"/>
      <c r="BD293" s="37"/>
      <c r="BE293" s="37"/>
      <c r="BF293" s="25"/>
      <c r="BG293" s="37"/>
      <c r="BH293" s="37"/>
      <c r="BI293" s="25"/>
      <c r="BJ293" s="37"/>
      <c r="BK293" s="37"/>
      <c r="BL293" s="25"/>
      <c r="BM293" s="37"/>
      <c r="BN293" s="37"/>
    </row>
    <row r="294" spans="1:66" x14ac:dyDescent="0.2">
      <c r="A294" s="29" t="s">
        <v>24</v>
      </c>
      <c r="B294" s="29" t="s">
        <v>25</v>
      </c>
      <c r="C294" s="29">
        <f>'À renseigner'!$I$13</f>
        <v>0</v>
      </c>
      <c r="D294" s="76"/>
      <c r="E294" s="77"/>
      <c r="F294" s="77"/>
      <c r="G294" s="77"/>
      <c r="H294" s="77"/>
      <c r="I294" s="261"/>
      <c r="J294" s="262"/>
      <c r="K294" s="262"/>
      <c r="L294" s="262"/>
      <c r="M294" s="77"/>
      <c r="N294" s="77"/>
      <c r="O294" s="38"/>
      <c r="P294" s="77"/>
      <c r="Q294" s="77"/>
      <c r="R294" s="263"/>
      <c r="S294" s="38"/>
      <c r="T294" s="262"/>
      <c r="U294" s="77"/>
      <c r="V294" s="77"/>
      <c r="W294" s="93"/>
      <c r="X294" s="77"/>
      <c r="Y294" s="173"/>
      <c r="Z294" s="173"/>
      <c r="AA294" s="77"/>
      <c r="AB294" s="77"/>
      <c r="AC294" s="77"/>
      <c r="AD294" s="78" t="s">
        <v>583</v>
      </c>
      <c r="AE294" s="78">
        <v>84289</v>
      </c>
      <c r="AF294" s="37"/>
      <c r="AG294" s="37"/>
      <c r="AH294" s="78">
        <v>84309</v>
      </c>
      <c r="AI294" s="37"/>
      <c r="AJ294" s="37"/>
      <c r="AK294" s="78">
        <v>84329</v>
      </c>
      <c r="AL294" s="37"/>
      <c r="AM294" s="37"/>
      <c r="AN294" s="25">
        <v>84349</v>
      </c>
      <c r="AO294" s="37"/>
      <c r="AP294" s="37"/>
      <c r="AQ294" s="78">
        <v>84369</v>
      </c>
      <c r="AR294" s="37"/>
      <c r="AS294" s="37"/>
      <c r="AT294" s="78">
        <v>79139</v>
      </c>
      <c r="AU294" s="37"/>
      <c r="AV294" s="37"/>
      <c r="AW294" s="25">
        <v>116119</v>
      </c>
      <c r="AX294" s="37"/>
      <c r="AY294" s="37"/>
      <c r="AZ294" s="25">
        <v>110429</v>
      </c>
      <c r="BA294" s="37"/>
      <c r="BB294" s="37"/>
      <c r="BC294" s="25"/>
      <c r="BD294" s="37"/>
      <c r="BE294" s="37"/>
      <c r="BF294" s="25"/>
      <c r="BG294" s="37"/>
      <c r="BH294" s="37"/>
      <c r="BI294" s="25"/>
      <c r="BJ294" s="37"/>
      <c r="BK294" s="37"/>
      <c r="BL294" s="25"/>
      <c r="BM294" s="37"/>
      <c r="BN294" s="37"/>
    </row>
    <row r="295" spans="1:66" x14ac:dyDescent="0.2">
      <c r="A295" s="29" t="s">
        <v>24</v>
      </c>
      <c r="B295" s="29" t="s">
        <v>25</v>
      </c>
      <c r="C295" s="29">
        <f>'À renseigner'!$I$13</f>
        <v>0</v>
      </c>
      <c r="D295" s="76"/>
      <c r="E295" s="77"/>
      <c r="F295" s="77"/>
      <c r="G295" s="77"/>
      <c r="H295" s="77"/>
      <c r="I295" s="261"/>
      <c r="J295" s="262"/>
      <c r="K295" s="262"/>
      <c r="L295" s="262"/>
      <c r="M295" s="77"/>
      <c r="N295" s="77"/>
      <c r="O295" s="38"/>
      <c r="P295" s="77"/>
      <c r="Q295" s="77"/>
      <c r="R295" s="263"/>
      <c r="S295" s="38"/>
      <c r="T295" s="262"/>
      <c r="U295" s="77"/>
      <c r="V295" s="77"/>
      <c r="W295" s="93"/>
      <c r="X295" s="77"/>
      <c r="Y295" s="173"/>
      <c r="Z295" s="173"/>
      <c r="AA295" s="77"/>
      <c r="AB295" s="77"/>
      <c r="AC295" s="77"/>
      <c r="AD295" s="78" t="s">
        <v>583</v>
      </c>
      <c r="AE295" s="78">
        <v>84289</v>
      </c>
      <c r="AF295" s="37"/>
      <c r="AG295" s="37"/>
      <c r="AH295" s="78">
        <v>84309</v>
      </c>
      <c r="AI295" s="37"/>
      <c r="AJ295" s="37"/>
      <c r="AK295" s="78">
        <v>84329</v>
      </c>
      <c r="AL295" s="37"/>
      <c r="AM295" s="37"/>
      <c r="AN295" s="25">
        <v>84349</v>
      </c>
      <c r="AO295" s="37"/>
      <c r="AP295" s="37"/>
      <c r="AQ295" s="78">
        <v>84369</v>
      </c>
      <c r="AR295" s="37"/>
      <c r="AS295" s="37"/>
      <c r="AT295" s="78">
        <v>79139</v>
      </c>
      <c r="AU295" s="37"/>
      <c r="AV295" s="37"/>
      <c r="AW295" s="25">
        <v>116119</v>
      </c>
      <c r="AX295" s="37"/>
      <c r="AY295" s="37"/>
      <c r="AZ295" s="25">
        <v>110429</v>
      </c>
      <c r="BA295" s="37"/>
      <c r="BB295" s="37"/>
      <c r="BC295" s="25"/>
      <c r="BD295" s="37"/>
      <c r="BE295" s="37"/>
      <c r="BF295" s="25"/>
      <c r="BG295" s="37"/>
      <c r="BH295" s="37"/>
      <c r="BI295" s="25"/>
      <c r="BJ295" s="37"/>
      <c r="BK295" s="37"/>
      <c r="BL295" s="25"/>
      <c r="BM295" s="37"/>
      <c r="BN295" s="37"/>
    </row>
    <row r="296" spans="1:66" x14ac:dyDescent="0.2">
      <c r="A296" s="29" t="s">
        <v>24</v>
      </c>
      <c r="B296" s="29" t="s">
        <v>25</v>
      </c>
      <c r="C296" s="29">
        <f>'À renseigner'!$I$13</f>
        <v>0</v>
      </c>
      <c r="D296" s="76"/>
      <c r="E296" s="77"/>
      <c r="F296" s="77"/>
      <c r="G296" s="77"/>
      <c r="H296" s="77"/>
      <c r="I296" s="261"/>
      <c r="J296" s="262"/>
      <c r="K296" s="262"/>
      <c r="L296" s="262"/>
      <c r="M296" s="77"/>
      <c r="N296" s="77"/>
      <c r="O296" s="38"/>
      <c r="P296" s="77"/>
      <c r="Q296" s="77"/>
      <c r="R296" s="263"/>
      <c r="S296" s="38"/>
      <c r="T296" s="262"/>
      <c r="U296" s="77"/>
      <c r="V296" s="77"/>
      <c r="W296" s="93"/>
      <c r="X296" s="77"/>
      <c r="Y296" s="173"/>
      <c r="Z296" s="173"/>
      <c r="AA296" s="77"/>
      <c r="AB296" s="77"/>
      <c r="AC296" s="77"/>
      <c r="AD296" s="78" t="s">
        <v>583</v>
      </c>
      <c r="AE296" s="78">
        <v>84289</v>
      </c>
      <c r="AF296" s="37"/>
      <c r="AG296" s="37"/>
      <c r="AH296" s="78">
        <v>84309</v>
      </c>
      <c r="AI296" s="37"/>
      <c r="AJ296" s="37"/>
      <c r="AK296" s="78">
        <v>84329</v>
      </c>
      <c r="AL296" s="37"/>
      <c r="AM296" s="37"/>
      <c r="AN296" s="25">
        <v>84349</v>
      </c>
      <c r="AO296" s="37"/>
      <c r="AP296" s="37"/>
      <c r="AQ296" s="78">
        <v>84369</v>
      </c>
      <c r="AR296" s="37"/>
      <c r="AS296" s="37"/>
      <c r="AT296" s="78">
        <v>79139</v>
      </c>
      <c r="AU296" s="37"/>
      <c r="AV296" s="37"/>
      <c r="AW296" s="25">
        <v>116119</v>
      </c>
      <c r="AX296" s="37"/>
      <c r="AY296" s="37"/>
      <c r="AZ296" s="25">
        <v>110429</v>
      </c>
      <c r="BA296" s="37"/>
      <c r="BB296" s="37"/>
      <c r="BC296" s="25"/>
      <c r="BD296" s="37"/>
      <c r="BE296" s="37"/>
      <c r="BF296" s="25"/>
      <c r="BG296" s="37"/>
      <c r="BH296" s="37"/>
      <c r="BI296" s="25"/>
      <c r="BJ296" s="37"/>
      <c r="BK296" s="37"/>
      <c r="BL296" s="25"/>
      <c r="BM296" s="37"/>
      <c r="BN296" s="37"/>
    </row>
    <row r="297" spans="1:66" x14ac:dyDescent="0.2">
      <c r="A297" s="29" t="s">
        <v>24</v>
      </c>
      <c r="B297" s="29" t="s">
        <v>25</v>
      </c>
      <c r="C297" s="29">
        <f>'À renseigner'!$I$13</f>
        <v>0</v>
      </c>
      <c r="D297" s="76"/>
      <c r="E297" s="77"/>
      <c r="F297" s="77"/>
      <c r="G297" s="77"/>
      <c r="H297" s="77"/>
      <c r="I297" s="261"/>
      <c r="J297" s="262"/>
      <c r="K297" s="262"/>
      <c r="L297" s="262"/>
      <c r="M297" s="77"/>
      <c r="N297" s="77"/>
      <c r="O297" s="38"/>
      <c r="P297" s="77"/>
      <c r="Q297" s="77"/>
      <c r="R297" s="263"/>
      <c r="S297" s="38"/>
      <c r="T297" s="262"/>
      <c r="U297" s="77"/>
      <c r="V297" s="77"/>
      <c r="W297" s="93"/>
      <c r="X297" s="77"/>
      <c r="Y297" s="173"/>
      <c r="Z297" s="173"/>
      <c r="AA297" s="77"/>
      <c r="AB297" s="77"/>
      <c r="AC297" s="77"/>
      <c r="AD297" s="78" t="s">
        <v>583</v>
      </c>
      <c r="AE297" s="78">
        <v>84289</v>
      </c>
      <c r="AF297" s="37"/>
      <c r="AG297" s="37"/>
      <c r="AH297" s="78">
        <v>84309</v>
      </c>
      <c r="AI297" s="37"/>
      <c r="AJ297" s="37"/>
      <c r="AK297" s="78">
        <v>84329</v>
      </c>
      <c r="AL297" s="37"/>
      <c r="AM297" s="37"/>
      <c r="AN297" s="25">
        <v>84349</v>
      </c>
      <c r="AO297" s="37"/>
      <c r="AP297" s="37"/>
      <c r="AQ297" s="78">
        <v>84369</v>
      </c>
      <c r="AR297" s="37"/>
      <c r="AS297" s="37"/>
      <c r="AT297" s="78">
        <v>79139</v>
      </c>
      <c r="AU297" s="37"/>
      <c r="AV297" s="37"/>
      <c r="AW297" s="25">
        <v>116119</v>
      </c>
      <c r="AX297" s="37"/>
      <c r="AY297" s="37"/>
      <c r="AZ297" s="25">
        <v>110429</v>
      </c>
      <c r="BA297" s="37"/>
      <c r="BB297" s="37"/>
      <c r="BC297" s="25"/>
      <c r="BD297" s="37"/>
      <c r="BE297" s="37"/>
      <c r="BF297" s="25"/>
      <c r="BG297" s="37"/>
      <c r="BH297" s="37"/>
      <c r="BI297" s="25"/>
      <c r="BJ297" s="37"/>
      <c r="BK297" s="37"/>
      <c r="BL297" s="25"/>
      <c r="BM297" s="37"/>
      <c r="BN297" s="37"/>
    </row>
    <row r="298" spans="1:66" x14ac:dyDescent="0.2">
      <c r="A298" s="29" t="s">
        <v>24</v>
      </c>
      <c r="B298" s="29" t="s">
        <v>25</v>
      </c>
      <c r="C298" s="29">
        <f>'À renseigner'!$I$13</f>
        <v>0</v>
      </c>
      <c r="D298" s="76"/>
      <c r="E298" s="77"/>
      <c r="F298" s="77"/>
      <c r="G298" s="77"/>
      <c r="H298" s="77"/>
      <c r="I298" s="261"/>
      <c r="J298" s="262"/>
      <c r="K298" s="262"/>
      <c r="L298" s="262"/>
      <c r="M298" s="77"/>
      <c r="N298" s="77"/>
      <c r="O298" s="38"/>
      <c r="P298" s="77"/>
      <c r="Q298" s="77"/>
      <c r="R298" s="263"/>
      <c r="S298" s="38"/>
      <c r="T298" s="262"/>
      <c r="U298" s="77"/>
      <c r="V298" s="77"/>
      <c r="W298" s="93"/>
      <c r="X298" s="77"/>
      <c r="Y298" s="173"/>
      <c r="Z298" s="173"/>
      <c r="AA298" s="77"/>
      <c r="AB298" s="77"/>
      <c r="AC298" s="77"/>
      <c r="AD298" s="78" t="s">
        <v>583</v>
      </c>
      <c r="AE298" s="78">
        <v>84289</v>
      </c>
      <c r="AF298" s="37"/>
      <c r="AG298" s="37"/>
      <c r="AH298" s="78">
        <v>84309</v>
      </c>
      <c r="AI298" s="37"/>
      <c r="AJ298" s="37"/>
      <c r="AK298" s="78">
        <v>84329</v>
      </c>
      <c r="AL298" s="37"/>
      <c r="AM298" s="37"/>
      <c r="AN298" s="25">
        <v>84349</v>
      </c>
      <c r="AO298" s="37"/>
      <c r="AP298" s="37"/>
      <c r="AQ298" s="78">
        <v>84369</v>
      </c>
      <c r="AR298" s="37"/>
      <c r="AS298" s="37"/>
      <c r="AT298" s="78">
        <v>79139</v>
      </c>
      <c r="AU298" s="37"/>
      <c r="AV298" s="37"/>
      <c r="AW298" s="25">
        <v>116119</v>
      </c>
      <c r="AX298" s="37"/>
      <c r="AY298" s="37"/>
      <c r="AZ298" s="25">
        <v>110429</v>
      </c>
      <c r="BA298" s="37"/>
      <c r="BB298" s="37"/>
      <c r="BC298" s="25"/>
      <c r="BD298" s="37"/>
      <c r="BE298" s="37"/>
      <c r="BF298" s="25"/>
      <c r="BG298" s="37"/>
      <c r="BH298" s="37"/>
      <c r="BI298" s="25"/>
      <c r="BJ298" s="37"/>
      <c r="BK298" s="37"/>
      <c r="BL298" s="25"/>
      <c r="BM298" s="37"/>
      <c r="BN298" s="37"/>
    </row>
    <row r="299" spans="1:66" x14ac:dyDescent="0.2">
      <c r="A299" s="29" t="s">
        <v>24</v>
      </c>
      <c r="B299" s="29" t="s">
        <v>25</v>
      </c>
      <c r="C299" s="29">
        <f>'À renseigner'!$I$13</f>
        <v>0</v>
      </c>
      <c r="D299" s="76"/>
      <c r="E299" s="77"/>
      <c r="F299" s="77"/>
      <c r="G299" s="77"/>
      <c r="H299" s="77"/>
      <c r="I299" s="261"/>
      <c r="J299" s="262"/>
      <c r="K299" s="262"/>
      <c r="L299" s="262"/>
      <c r="M299" s="77"/>
      <c r="N299" s="77"/>
      <c r="O299" s="38"/>
      <c r="P299" s="77"/>
      <c r="Q299" s="77"/>
      <c r="R299" s="263"/>
      <c r="S299" s="38"/>
      <c r="T299" s="262"/>
      <c r="U299" s="77"/>
      <c r="V299" s="77"/>
      <c r="W299" s="93"/>
      <c r="X299" s="77"/>
      <c r="Y299" s="173"/>
      <c r="Z299" s="173"/>
      <c r="AA299" s="77"/>
      <c r="AB299" s="77"/>
      <c r="AC299" s="77"/>
      <c r="AD299" s="78" t="s">
        <v>583</v>
      </c>
      <c r="AE299" s="78">
        <v>84289</v>
      </c>
      <c r="AF299" s="37"/>
      <c r="AG299" s="37"/>
      <c r="AH299" s="78">
        <v>84309</v>
      </c>
      <c r="AI299" s="37"/>
      <c r="AJ299" s="37"/>
      <c r="AK299" s="78">
        <v>84329</v>
      </c>
      <c r="AL299" s="37"/>
      <c r="AM299" s="37"/>
      <c r="AN299" s="25">
        <v>84349</v>
      </c>
      <c r="AO299" s="37"/>
      <c r="AP299" s="37"/>
      <c r="AQ299" s="78">
        <v>84369</v>
      </c>
      <c r="AR299" s="37"/>
      <c r="AS299" s="37"/>
      <c r="AT299" s="78">
        <v>79139</v>
      </c>
      <c r="AU299" s="37"/>
      <c r="AV299" s="37"/>
      <c r="AW299" s="25">
        <v>116119</v>
      </c>
      <c r="AX299" s="37"/>
      <c r="AY299" s="37"/>
      <c r="AZ299" s="25">
        <v>110429</v>
      </c>
      <c r="BA299" s="37"/>
      <c r="BB299" s="37"/>
      <c r="BC299" s="25"/>
      <c r="BD299" s="37"/>
      <c r="BE299" s="37"/>
      <c r="BF299" s="25"/>
      <c r="BG299" s="37"/>
      <c r="BH299" s="37"/>
      <c r="BI299" s="25"/>
      <c r="BJ299" s="37"/>
      <c r="BK299" s="37"/>
      <c r="BL299" s="25"/>
      <c r="BM299" s="37"/>
      <c r="BN299" s="37"/>
    </row>
    <row r="300" spans="1:66" x14ac:dyDescent="0.2">
      <c r="A300" s="29" t="s">
        <v>24</v>
      </c>
      <c r="B300" s="29" t="s">
        <v>25</v>
      </c>
      <c r="C300" s="29">
        <f>'À renseigner'!$I$13</f>
        <v>0</v>
      </c>
      <c r="D300" s="76"/>
      <c r="E300" s="77"/>
      <c r="F300" s="77"/>
      <c r="G300" s="77"/>
      <c r="H300" s="77"/>
      <c r="I300" s="261"/>
      <c r="J300" s="262"/>
      <c r="K300" s="262"/>
      <c r="L300" s="262"/>
      <c r="M300" s="77"/>
      <c r="N300" s="77"/>
      <c r="O300" s="38"/>
      <c r="P300" s="77"/>
      <c r="Q300" s="77"/>
      <c r="R300" s="263"/>
      <c r="S300" s="38"/>
      <c r="T300" s="262"/>
      <c r="U300" s="77"/>
      <c r="V300" s="77"/>
      <c r="W300" s="93"/>
      <c r="X300" s="77"/>
      <c r="Y300" s="173"/>
      <c r="Z300" s="173"/>
      <c r="AA300" s="77"/>
      <c r="AB300" s="77"/>
      <c r="AC300" s="77"/>
      <c r="AD300" s="78" t="s">
        <v>583</v>
      </c>
      <c r="AE300" s="78">
        <v>84289</v>
      </c>
      <c r="AF300" s="37"/>
      <c r="AG300" s="37"/>
      <c r="AH300" s="78">
        <v>84309</v>
      </c>
      <c r="AI300" s="37"/>
      <c r="AJ300" s="37"/>
      <c r="AK300" s="78">
        <v>84329</v>
      </c>
      <c r="AL300" s="37"/>
      <c r="AM300" s="37"/>
      <c r="AN300" s="25">
        <v>84349</v>
      </c>
      <c r="AO300" s="37"/>
      <c r="AP300" s="37"/>
      <c r="AQ300" s="78">
        <v>84369</v>
      </c>
      <c r="AR300" s="37"/>
      <c r="AS300" s="37"/>
      <c r="AT300" s="78">
        <v>79139</v>
      </c>
      <c r="AU300" s="37"/>
      <c r="AV300" s="37"/>
      <c r="AW300" s="25">
        <v>116119</v>
      </c>
      <c r="AX300" s="37"/>
      <c r="AY300" s="37"/>
      <c r="AZ300" s="25">
        <v>110429</v>
      </c>
      <c r="BA300" s="37"/>
      <c r="BB300" s="37"/>
      <c r="BC300" s="25"/>
      <c r="BD300" s="37"/>
      <c r="BE300" s="37"/>
      <c r="BF300" s="25"/>
      <c r="BG300" s="37"/>
      <c r="BH300" s="37"/>
      <c r="BI300" s="25"/>
      <c r="BJ300" s="37"/>
      <c r="BK300" s="37"/>
      <c r="BL300" s="25"/>
      <c r="BM300" s="37"/>
      <c r="BN300" s="37"/>
    </row>
    <row r="301" spans="1:66" x14ac:dyDescent="0.2">
      <c r="A301" s="29" t="s">
        <v>24</v>
      </c>
      <c r="B301" s="29" t="s">
        <v>25</v>
      </c>
      <c r="C301" s="29">
        <f>'À renseigner'!$I$13</f>
        <v>0</v>
      </c>
      <c r="D301" s="76"/>
      <c r="E301" s="77"/>
      <c r="F301" s="77"/>
      <c r="G301" s="77"/>
      <c r="H301" s="77"/>
      <c r="I301" s="261"/>
      <c r="J301" s="262"/>
      <c r="K301" s="262"/>
      <c r="L301" s="262"/>
      <c r="M301" s="77"/>
      <c r="N301" s="77"/>
      <c r="O301" s="38"/>
      <c r="P301" s="77"/>
      <c r="Q301" s="77"/>
      <c r="R301" s="263"/>
      <c r="S301" s="38"/>
      <c r="T301" s="262"/>
      <c r="U301" s="77"/>
      <c r="V301" s="77"/>
      <c r="W301" s="93"/>
      <c r="X301" s="77"/>
      <c r="Y301" s="173"/>
      <c r="Z301" s="173"/>
      <c r="AA301" s="77"/>
      <c r="AB301" s="77"/>
      <c r="AC301" s="77"/>
      <c r="AD301" s="78" t="s">
        <v>583</v>
      </c>
      <c r="AE301" s="78">
        <v>84289</v>
      </c>
      <c r="AF301" s="37"/>
      <c r="AG301" s="37"/>
      <c r="AH301" s="78">
        <v>84309</v>
      </c>
      <c r="AI301" s="37"/>
      <c r="AJ301" s="37"/>
      <c r="AK301" s="78">
        <v>84329</v>
      </c>
      <c r="AL301" s="37"/>
      <c r="AM301" s="37"/>
      <c r="AN301" s="25">
        <v>84349</v>
      </c>
      <c r="AO301" s="37"/>
      <c r="AP301" s="37"/>
      <c r="AQ301" s="78">
        <v>84369</v>
      </c>
      <c r="AR301" s="37"/>
      <c r="AS301" s="37"/>
      <c r="AT301" s="78">
        <v>79139</v>
      </c>
      <c r="AU301" s="37"/>
      <c r="AV301" s="37"/>
      <c r="AW301" s="25">
        <v>116119</v>
      </c>
      <c r="AX301" s="37"/>
      <c r="AY301" s="37"/>
      <c r="AZ301" s="25">
        <v>110429</v>
      </c>
      <c r="BA301" s="37"/>
      <c r="BB301" s="37"/>
      <c r="BC301" s="25"/>
      <c r="BD301" s="37"/>
      <c r="BE301" s="37"/>
      <c r="BF301" s="25"/>
      <c r="BG301" s="37"/>
      <c r="BH301" s="37"/>
      <c r="BI301" s="25"/>
      <c r="BJ301" s="37"/>
      <c r="BK301" s="37"/>
      <c r="BL301" s="25"/>
      <c r="BM301" s="37"/>
      <c r="BN301" s="37"/>
    </row>
    <row r="302" spans="1:66" x14ac:dyDescent="0.2">
      <c r="A302" s="29" t="s">
        <v>24</v>
      </c>
      <c r="B302" s="29" t="s">
        <v>25</v>
      </c>
      <c r="C302" s="29">
        <f>'À renseigner'!$I$13</f>
        <v>0</v>
      </c>
      <c r="D302" s="76"/>
      <c r="E302" s="77"/>
      <c r="F302" s="77"/>
      <c r="G302" s="77"/>
      <c r="H302" s="77"/>
      <c r="I302" s="261"/>
      <c r="J302" s="262"/>
      <c r="K302" s="262"/>
      <c r="L302" s="262"/>
      <c r="M302" s="77"/>
      <c r="N302" s="77"/>
      <c r="O302" s="38"/>
      <c r="P302" s="77"/>
      <c r="Q302" s="77"/>
      <c r="R302" s="263"/>
      <c r="S302" s="38"/>
      <c r="T302" s="262"/>
      <c r="U302" s="77"/>
      <c r="V302" s="77"/>
      <c r="W302" s="93"/>
      <c r="X302" s="77"/>
      <c r="Y302" s="173"/>
      <c r="Z302" s="173"/>
      <c r="AA302" s="77"/>
      <c r="AB302" s="77"/>
      <c r="AC302" s="77"/>
      <c r="AD302" s="78" t="s">
        <v>583</v>
      </c>
      <c r="AE302" s="78">
        <v>84289</v>
      </c>
      <c r="AF302" s="37"/>
      <c r="AG302" s="37"/>
      <c r="AH302" s="78">
        <v>84309</v>
      </c>
      <c r="AI302" s="37"/>
      <c r="AJ302" s="37"/>
      <c r="AK302" s="78">
        <v>84329</v>
      </c>
      <c r="AL302" s="37"/>
      <c r="AM302" s="37"/>
      <c r="AN302" s="25">
        <v>84349</v>
      </c>
      <c r="AO302" s="37"/>
      <c r="AP302" s="37"/>
      <c r="AQ302" s="78">
        <v>84369</v>
      </c>
      <c r="AR302" s="37"/>
      <c r="AS302" s="37"/>
      <c r="AT302" s="78">
        <v>79139</v>
      </c>
      <c r="AU302" s="37"/>
      <c r="AV302" s="37"/>
      <c r="AW302" s="25">
        <v>116119</v>
      </c>
      <c r="AX302" s="37"/>
      <c r="AY302" s="37"/>
      <c r="AZ302" s="25">
        <v>110429</v>
      </c>
      <c r="BA302" s="37"/>
      <c r="BB302" s="37"/>
      <c r="BC302" s="25"/>
      <c r="BD302" s="37"/>
      <c r="BE302" s="37"/>
      <c r="BF302" s="25"/>
      <c r="BG302" s="37"/>
      <c r="BH302" s="37"/>
      <c r="BI302" s="25"/>
      <c r="BJ302" s="37"/>
      <c r="BK302" s="37"/>
      <c r="BL302" s="25"/>
      <c r="BM302" s="37"/>
      <c r="BN302" s="37"/>
    </row>
    <row r="303" spans="1:66" x14ac:dyDescent="0.2">
      <c r="A303" s="29" t="s">
        <v>24</v>
      </c>
      <c r="B303" s="29" t="s">
        <v>25</v>
      </c>
      <c r="C303" s="29">
        <f>'À renseigner'!$I$13</f>
        <v>0</v>
      </c>
      <c r="D303" s="76"/>
      <c r="E303" s="77"/>
      <c r="F303" s="77"/>
      <c r="G303" s="77"/>
      <c r="H303" s="77"/>
      <c r="I303" s="261"/>
      <c r="J303" s="262"/>
      <c r="K303" s="262"/>
      <c r="L303" s="262"/>
      <c r="M303" s="77"/>
      <c r="N303" s="77"/>
      <c r="O303" s="38"/>
      <c r="P303" s="77"/>
      <c r="Q303" s="77"/>
      <c r="R303" s="263"/>
      <c r="S303" s="38"/>
      <c r="T303" s="262"/>
      <c r="U303" s="77"/>
      <c r="V303" s="77"/>
      <c r="W303" s="93"/>
      <c r="X303" s="77"/>
      <c r="Y303" s="173"/>
      <c r="Z303" s="173"/>
      <c r="AA303" s="77"/>
      <c r="AB303" s="77"/>
      <c r="AC303" s="77"/>
      <c r="AD303" s="78" t="s">
        <v>583</v>
      </c>
      <c r="AE303" s="78">
        <v>84289</v>
      </c>
      <c r="AF303" s="37"/>
      <c r="AG303" s="37"/>
      <c r="AH303" s="78">
        <v>84309</v>
      </c>
      <c r="AI303" s="37"/>
      <c r="AJ303" s="37"/>
      <c r="AK303" s="78">
        <v>84329</v>
      </c>
      <c r="AL303" s="37"/>
      <c r="AM303" s="37"/>
      <c r="AN303" s="25">
        <v>84349</v>
      </c>
      <c r="AO303" s="37"/>
      <c r="AP303" s="37"/>
      <c r="AQ303" s="78">
        <v>84369</v>
      </c>
      <c r="AR303" s="37"/>
      <c r="AS303" s="37"/>
      <c r="AT303" s="78">
        <v>79139</v>
      </c>
      <c r="AU303" s="37"/>
      <c r="AV303" s="37"/>
      <c r="AW303" s="25">
        <v>116119</v>
      </c>
      <c r="AX303" s="37"/>
      <c r="AY303" s="37"/>
      <c r="AZ303" s="25">
        <v>110429</v>
      </c>
      <c r="BA303" s="37"/>
      <c r="BB303" s="37"/>
      <c r="BC303" s="25"/>
      <c r="BD303" s="37"/>
      <c r="BE303" s="37"/>
      <c r="BF303" s="25"/>
      <c r="BG303" s="37"/>
      <c r="BH303" s="37"/>
      <c r="BI303" s="25"/>
      <c r="BJ303" s="37"/>
      <c r="BK303" s="37"/>
      <c r="BL303" s="25"/>
      <c r="BM303" s="37"/>
      <c r="BN303" s="37"/>
    </row>
    <row r="304" spans="1:66" x14ac:dyDescent="0.2">
      <c r="A304" s="29" t="s">
        <v>24</v>
      </c>
      <c r="B304" s="29" t="s">
        <v>25</v>
      </c>
      <c r="C304" s="29">
        <f>'À renseigner'!$I$13</f>
        <v>0</v>
      </c>
      <c r="D304" s="76"/>
      <c r="E304" s="77"/>
      <c r="F304" s="77"/>
      <c r="G304" s="77"/>
      <c r="H304" s="77"/>
      <c r="I304" s="261"/>
      <c r="J304" s="262"/>
      <c r="K304" s="262"/>
      <c r="L304" s="262"/>
      <c r="M304" s="77"/>
      <c r="N304" s="77"/>
      <c r="O304" s="38"/>
      <c r="P304" s="77"/>
      <c r="Q304" s="77"/>
      <c r="R304" s="263"/>
      <c r="S304" s="38"/>
      <c r="T304" s="262"/>
      <c r="U304" s="77"/>
      <c r="V304" s="77"/>
      <c r="W304" s="93"/>
      <c r="X304" s="77"/>
      <c r="Y304" s="173"/>
      <c r="Z304" s="173"/>
      <c r="AA304" s="77"/>
      <c r="AB304" s="77"/>
      <c r="AC304" s="77"/>
      <c r="AD304" s="78" t="s">
        <v>583</v>
      </c>
      <c r="AE304" s="78">
        <v>84289</v>
      </c>
      <c r="AF304" s="37"/>
      <c r="AG304" s="37"/>
      <c r="AH304" s="78">
        <v>84309</v>
      </c>
      <c r="AI304" s="37"/>
      <c r="AJ304" s="37"/>
      <c r="AK304" s="78">
        <v>84329</v>
      </c>
      <c r="AL304" s="37"/>
      <c r="AM304" s="37"/>
      <c r="AN304" s="25">
        <v>84349</v>
      </c>
      <c r="AO304" s="37"/>
      <c r="AP304" s="37"/>
      <c r="AQ304" s="78">
        <v>84369</v>
      </c>
      <c r="AR304" s="37"/>
      <c r="AS304" s="37"/>
      <c r="AT304" s="78">
        <v>79139</v>
      </c>
      <c r="AU304" s="37"/>
      <c r="AV304" s="37"/>
      <c r="AW304" s="25">
        <v>116119</v>
      </c>
      <c r="AX304" s="37"/>
      <c r="AY304" s="37"/>
      <c r="AZ304" s="25">
        <v>110429</v>
      </c>
      <c r="BA304" s="37"/>
      <c r="BB304" s="37"/>
      <c r="BC304" s="25"/>
      <c r="BD304" s="37"/>
      <c r="BE304" s="37"/>
      <c r="BF304" s="25"/>
      <c r="BG304" s="37"/>
      <c r="BH304" s="37"/>
      <c r="BI304" s="25"/>
      <c r="BJ304" s="37"/>
      <c r="BK304" s="37"/>
      <c r="BL304" s="25"/>
      <c r="BM304" s="37"/>
      <c r="BN304" s="37"/>
    </row>
    <row r="305" spans="1:66" x14ac:dyDescent="0.2">
      <c r="A305" s="29" t="s">
        <v>24</v>
      </c>
      <c r="B305" s="29" t="s">
        <v>25</v>
      </c>
      <c r="C305" s="29">
        <f>'À renseigner'!$I$13</f>
        <v>0</v>
      </c>
      <c r="D305" s="76"/>
      <c r="E305" s="77"/>
      <c r="F305" s="77"/>
      <c r="G305" s="77"/>
      <c r="H305" s="77"/>
      <c r="I305" s="261"/>
      <c r="J305" s="262"/>
      <c r="K305" s="262"/>
      <c r="L305" s="262"/>
      <c r="M305" s="77"/>
      <c r="N305" s="77"/>
      <c r="O305" s="38"/>
      <c r="P305" s="77"/>
      <c r="Q305" s="77"/>
      <c r="R305" s="263"/>
      <c r="S305" s="38"/>
      <c r="T305" s="262"/>
      <c r="U305" s="77"/>
      <c r="V305" s="77"/>
      <c r="W305" s="93"/>
      <c r="X305" s="77"/>
      <c r="Y305" s="173"/>
      <c r="Z305" s="173"/>
      <c r="AA305" s="77"/>
      <c r="AB305" s="77"/>
      <c r="AC305" s="77"/>
      <c r="AD305" s="78" t="s">
        <v>583</v>
      </c>
      <c r="AE305" s="78">
        <v>84289</v>
      </c>
      <c r="AF305" s="37"/>
      <c r="AG305" s="37"/>
      <c r="AH305" s="78">
        <v>84309</v>
      </c>
      <c r="AI305" s="37"/>
      <c r="AJ305" s="37"/>
      <c r="AK305" s="78">
        <v>84329</v>
      </c>
      <c r="AL305" s="37"/>
      <c r="AM305" s="37"/>
      <c r="AN305" s="25">
        <v>84349</v>
      </c>
      <c r="AO305" s="37"/>
      <c r="AP305" s="37"/>
      <c r="AQ305" s="78">
        <v>84369</v>
      </c>
      <c r="AR305" s="37"/>
      <c r="AS305" s="37"/>
      <c r="AT305" s="78">
        <v>79139</v>
      </c>
      <c r="AU305" s="37"/>
      <c r="AV305" s="37"/>
      <c r="AW305" s="25">
        <v>116119</v>
      </c>
      <c r="AX305" s="37"/>
      <c r="AY305" s="37"/>
      <c r="AZ305" s="25">
        <v>110429</v>
      </c>
      <c r="BA305" s="37"/>
      <c r="BB305" s="37"/>
      <c r="BC305" s="25"/>
      <c r="BD305" s="37"/>
      <c r="BE305" s="37"/>
      <c r="BF305" s="25"/>
      <c r="BG305" s="37"/>
      <c r="BH305" s="37"/>
      <c r="BI305" s="25"/>
      <c r="BJ305" s="37"/>
      <c r="BK305" s="37"/>
      <c r="BL305" s="25"/>
      <c r="BM305" s="37"/>
      <c r="BN305" s="37"/>
    </row>
    <row r="306" spans="1:66" x14ac:dyDescent="0.2">
      <c r="A306" s="29" t="s">
        <v>24</v>
      </c>
      <c r="B306" s="29" t="s">
        <v>25</v>
      </c>
      <c r="C306" s="29">
        <f>'À renseigner'!$I$13</f>
        <v>0</v>
      </c>
      <c r="D306" s="76"/>
      <c r="E306" s="77"/>
      <c r="F306" s="77"/>
      <c r="G306" s="77"/>
      <c r="H306" s="77"/>
      <c r="I306" s="261"/>
      <c r="J306" s="262"/>
      <c r="K306" s="262"/>
      <c r="L306" s="262"/>
      <c r="M306" s="77"/>
      <c r="N306" s="77"/>
      <c r="O306" s="38"/>
      <c r="P306" s="77"/>
      <c r="Q306" s="77"/>
      <c r="R306" s="263"/>
      <c r="S306" s="38"/>
      <c r="T306" s="262"/>
      <c r="U306" s="77"/>
      <c r="V306" s="77"/>
      <c r="W306" s="93"/>
      <c r="X306" s="77"/>
      <c r="Y306" s="173"/>
      <c r="Z306" s="173"/>
      <c r="AA306" s="77"/>
      <c r="AB306" s="77"/>
      <c r="AC306" s="77"/>
      <c r="AD306" s="78" t="s">
        <v>583</v>
      </c>
      <c r="AE306" s="78">
        <v>84289</v>
      </c>
      <c r="AF306" s="37"/>
      <c r="AG306" s="37"/>
      <c r="AH306" s="78">
        <v>84309</v>
      </c>
      <c r="AI306" s="37"/>
      <c r="AJ306" s="37"/>
      <c r="AK306" s="78">
        <v>84329</v>
      </c>
      <c r="AL306" s="37"/>
      <c r="AM306" s="37"/>
      <c r="AN306" s="25">
        <v>84349</v>
      </c>
      <c r="AO306" s="37"/>
      <c r="AP306" s="37"/>
      <c r="AQ306" s="78">
        <v>84369</v>
      </c>
      <c r="AR306" s="37"/>
      <c r="AS306" s="37"/>
      <c r="AT306" s="78">
        <v>79139</v>
      </c>
      <c r="AU306" s="37"/>
      <c r="AV306" s="37"/>
      <c r="AW306" s="25">
        <v>116119</v>
      </c>
      <c r="AX306" s="37"/>
      <c r="AY306" s="37"/>
      <c r="AZ306" s="25">
        <v>110429</v>
      </c>
      <c r="BA306" s="37"/>
      <c r="BB306" s="37"/>
      <c r="BC306" s="25"/>
      <c r="BD306" s="37"/>
      <c r="BE306" s="37"/>
      <c r="BF306" s="25"/>
      <c r="BG306" s="37"/>
      <c r="BH306" s="37"/>
      <c r="BI306" s="25"/>
      <c r="BJ306" s="37"/>
      <c r="BK306" s="37"/>
      <c r="BL306" s="25"/>
      <c r="BM306" s="37"/>
      <c r="BN306" s="37"/>
    </row>
    <row r="307" spans="1:66" x14ac:dyDescent="0.2">
      <c r="A307" s="29" t="s">
        <v>24</v>
      </c>
      <c r="B307" s="29" t="s">
        <v>25</v>
      </c>
      <c r="C307" s="29">
        <f>'À renseigner'!$I$13</f>
        <v>0</v>
      </c>
      <c r="D307" s="76"/>
      <c r="E307" s="77"/>
      <c r="F307" s="77"/>
      <c r="G307" s="77"/>
      <c r="H307" s="77"/>
      <c r="I307" s="261"/>
      <c r="J307" s="262"/>
      <c r="K307" s="262"/>
      <c r="L307" s="262"/>
      <c r="M307" s="77"/>
      <c r="N307" s="77"/>
      <c r="O307" s="38"/>
      <c r="P307" s="77"/>
      <c r="Q307" s="77"/>
      <c r="R307" s="263"/>
      <c r="S307" s="38"/>
      <c r="T307" s="262"/>
      <c r="U307" s="77"/>
      <c r="V307" s="77"/>
      <c r="W307" s="93"/>
      <c r="X307" s="77"/>
      <c r="Y307" s="173"/>
      <c r="Z307" s="173"/>
      <c r="AA307" s="77"/>
      <c r="AB307" s="77"/>
      <c r="AC307" s="77"/>
      <c r="AD307" s="78" t="s">
        <v>583</v>
      </c>
      <c r="AE307" s="78">
        <v>84289</v>
      </c>
      <c r="AF307" s="37"/>
      <c r="AG307" s="37"/>
      <c r="AH307" s="78">
        <v>84309</v>
      </c>
      <c r="AI307" s="37"/>
      <c r="AJ307" s="37"/>
      <c r="AK307" s="78">
        <v>84329</v>
      </c>
      <c r="AL307" s="37"/>
      <c r="AM307" s="37"/>
      <c r="AN307" s="25">
        <v>84349</v>
      </c>
      <c r="AO307" s="37"/>
      <c r="AP307" s="37"/>
      <c r="AQ307" s="78">
        <v>84369</v>
      </c>
      <c r="AR307" s="37"/>
      <c r="AS307" s="37"/>
      <c r="AT307" s="78">
        <v>79139</v>
      </c>
      <c r="AU307" s="37"/>
      <c r="AV307" s="37"/>
      <c r="AW307" s="25">
        <v>116119</v>
      </c>
      <c r="AX307" s="37"/>
      <c r="AY307" s="37"/>
      <c r="AZ307" s="25">
        <v>110429</v>
      </c>
      <c r="BA307" s="37"/>
      <c r="BB307" s="37"/>
      <c r="BC307" s="25"/>
      <c r="BD307" s="37"/>
      <c r="BE307" s="37"/>
      <c r="BF307" s="25"/>
      <c r="BG307" s="37"/>
      <c r="BH307" s="37"/>
      <c r="BI307" s="25"/>
      <c r="BJ307" s="37"/>
      <c r="BK307" s="37"/>
      <c r="BL307" s="25"/>
      <c r="BM307" s="37"/>
      <c r="BN307" s="37"/>
    </row>
    <row r="308" spans="1:66" x14ac:dyDescent="0.2">
      <c r="A308" s="29" t="s">
        <v>24</v>
      </c>
      <c r="B308" s="29" t="s">
        <v>25</v>
      </c>
      <c r="C308" s="29">
        <f>'À renseigner'!$I$13</f>
        <v>0</v>
      </c>
      <c r="D308" s="76"/>
      <c r="E308" s="77"/>
      <c r="F308" s="77"/>
      <c r="G308" s="77"/>
      <c r="H308" s="77"/>
      <c r="I308" s="261"/>
      <c r="J308" s="262"/>
      <c r="K308" s="262"/>
      <c r="L308" s="262"/>
      <c r="M308" s="77"/>
      <c r="N308" s="77"/>
      <c r="O308" s="38"/>
      <c r="P308" s="77"/>
      <c r="Q308" s="77"/>
      <c r="R308" s="263"/>
      <c r="S308" s="38"/>
      <c r="T308" s="262"/>
      <c r="U308" s="77"/>
      <c r="V308" s="77"/>
      <c r="W308" s="93"/>
      <c r="X308" s="77"/>
      <c r="Y308" s="173"/>
      <c r="Z308" s="173"/>
      <c r="AA308" s="77"/>
      <c r="AB308" s="77"/>
      <c r="AC308" s="77"/>
      <c r="AD308" s="78" t="s">
        <v>583</v>
      </c>
      <c r="AE308" s="78">
        <v>84289</v>
      </c>
      <c r="AF308" s="37"/>
      <c r="AG308" s="37"/>
      <c r="AH308" s="78">
        <v>84309</v>
      </c>
      <c r="AI308" s="37"/>
      <c r="AJ308" s="37"/>
      <c r="AK308" s="78">
        <v>84329</v>
      </c>
      <c r="AL308" s="37"/>
      <c r="AM308" s="37"/>
      <c r="AN308" s="25">
        <v>84349</v>
      </c>
      <c r="AO308" s="37"/>
      <c r="AP308" s="37"/>
      <c r="AQ308" s="78">
        <v>84369</v>
      </c>
      <c r="AR308" s="37"/>
      <c r="AS308" s="37"/>
      <c r="AT308" s="78">
        <v>79139</v>
      </c>
      <c r="AU308" s="37"/>
      <c r="AV308" s="37"/>
      <c r="AW308" s="25">
        <v>116119</v>
      </c>
      <c r="AX308" s="37"/>
      <c r="AY308" s="37"/>
      <c r="AZ308" s="25">
        <v>110429</v>
      </c>
      <c r="BA308" s="37"/>
      <c r="BB308" s="37"/>
      <c r="BC308" s="25"/>
      <c r="BD308" s="37"/>
      <c r="BE308" s="37"/>
      <c r="BF308" s="25"/>
      <c r="BG308" s="37"/>
      <c r="BH308" s="37"/>
      <c r="BI308" s="25"/>
      <c r="BJ308" s="37"/>
      <c r="BK308" s="37"/>
      <c r="BL308" s="25"/>
      <c r="BM308" s="37"/>
      <c r="BN308" s="37"/>
    </row>
    <row r="309" spans="1:66" x14ac:dyDescent="0.2">
      <c r="A309" s="29" t="s">
        <v>24</v>
      </c>
      <c r="B309" s="29" t="s">
        <v>25</v>
      </c>
      <c r="C309" s="29">
        <f>'À renseigner'!$I$13</f>
        <v>0</v>
      </c>
      <c r="D309" s="76"/>
      <c r="E309" s="77"/>
      <c r="F309" s="77"/>
      <c r="G309" s="77"/>
      <c r="H309" s="77"/>
      <c r="I309" s="261"/>
      <c r="J309" s="262"/>
      <c r="K309" s="262"/>
      <c r="L309" s="262"/>
      <c r="M309" s="77"/>
      <c r="N309" s="77"/>
      <c r="O309" s="38"/>
      <c r="P309" s="77"/>
      <c r="Q309" s="77"/>
      <c r="R309" s="263"/>
      <c r="S309" s="38"/>
      <c r="T309" s="262"/>
      <c r="U309" s="77"/>
      <c r="V309" s="77"/>
      <c r="W309" s="93"/>
      <c r="X309" s="77"/>
      <c r="Y309" s="173"/>
      <c r="Z309" s="173"/>
      <c r="AA309" s="77"/>
      <c r="AB309" s="77"/>
      <c r="AC309" s="77"/>
      <c r="AD309" s="78" t="s">
        <v>583</v>
      </c>
      <c r="AE309" s="78">
        <v>84289</v>
      </c>
      <c r="AF309" s="37"/>
      <c r="AG309" s="37"/>
      <c r="AH309" s="78">
        <v>84309</v>
      </c>
      <c r="AI309" s="37"/>
      <c r="AJ309" s="37"/>
      <c r="AK309" s="78">
        <v>84329</v>
      </c>
      <c r="AL309" s="37"/>
      <c r="AM309" s="37"/>
      <c r="AN309" s="25">
        <v>84349</v>
      </c>
      <c r="AO309" s="37"/>
      <c r="AP309" s="37"/>
      <c r="AQ309" s="78">
        <v>84369</v>
      </c>
      <c r="AR309" s="37"/>
      <c r="AS309" s="37"/>
      <c r="AT309" s="78">
        <v>79139</v>
      </c>
      <c r="AU309" s="37"/>
      <c r="AV309" s="37"/>
      <c r="AW309" s="25">
        <v>116119</v>
      </c>
      <c r="AX309" s="37"/>
      <c r="AY309" s="37"/>
      <c r="AZ309" s="25">
        <v>110429</v>
      </c>
      <c r="BA309" s="37"/>
      <c r="BB309" s="37"/>
      <c r="BC309" s="25"/>
      <c r="BD309" s="37"/>
      <c r="BE309" s="37"/>
      <c r="BF309" s="25"/>
      <c r="BG309" s="37"/>
      <c r="BH309" s="37"/>
      <c r="BI309" s="25"/>
      <c r="BJ309" s="37"/>
      <c r="BK309" s="37"/>
      <c r="BL309" s="25"/>
      <c r="BM309" s="37"/>
      <c r="BN309" s="37"/>
    </row>
    <row r="310" spans="1:66" x14ac:dyDescent="0.2">
      <c r="A310" s="29" t="s">
        <v>24</v>
      </c>
      <c r="B310" s="29" t="s">
        <v>25</v>
      </c>
      <c r="C310" s="29">
        <f>'À renseigner'!$I$13</f>
        <v>0</v>
      </c>
      <c r="D310" s="76"/>
      <c r="E310" s="77"/>
      <c r="F310" s="77"/>
      <c r="G310" s="77"/>
      <c r="H310" s="77"/>
      <c r="I310" s="261"/>
      <c r="J310" s="262"/>
      <c r="K310" s="262"/>
      <c r="L310" s="262"/>
      <c r="M310" s="77"/>
      <c r="N310" s="77"/>
      <c r="O310" s="38"/>
      <c r="P310" s="77"/>
      <c r="Q310" s="77"/>
      <c r="R310" s="263"/>
      <c r="S310" s="38"/>
      <c r="T310" s="262"/>
      <c r="U310" s="77"/>
      <c r="V310" s="77"/>
      <c r="W310" s="93"/>
      <c r="X310" s="77"/>
      <c r="Y310" s="173"/>
      <c r="Z310" s="173"/>
      <c r="AA310" s="77"/>
      <c r="AB310" s="77"/>
      <c r="AC310" s="77"/>
      <c r="AD310" s="78" t="s">
        <v>583</v>
      </c>
      <c r="AE310" s="78">
        <v>84289</v>
      </c>
      <c r="AF310" s="37"/>
      <c r="AG310" s="37"/>
      <c r="AH310" s="78">
        <v>84309</v>
      </c>
      <c r="AI310" s="37"/>
      <c r="AJ310" s="37"/>
      <c r="AK310" s="78">
        <v>84329</v>
      </c>
      <c r="AL310" s="37"/>
      <c r="AM310" s="37"/>
      <c r="AN310" s="25">
        <v>84349</v>
      </c>
      <c r="AO310" s="37"/>
      <c r="AP310" s="37"/>
      <c r="AQ310" s="78">
        <v>84369</v>
      </c>
      <c r="AR310" s="37"/>
      <c r="AS310" s="37"/>
      <c r="AT310" s="78">
        <v>79139</v>
      </c>
      <c r="AU310" s="37"/>
      <c r="AV310" s="37"/>
      <c r="AW310" s="25">
        <v>116119</v>
      </c>
      <c r="AX310" s="37"/>
      <c r="AY310" s="37"/>
      <c r="AZ310" s="25">
        <v>110429</v>
      </c>
      <c r="BA310" s="37"/>
      <c r="BB310" s="37"/>
      <c r="BC310" s="25"/>
      <c r="BD310" s="37"/>
      <c r="BE310" s="37"/>
      <c r="BF310" s="25"/>
      <c r="BG310" s="37"/>
      <c r="BH310" s="37"/>
      <c r="BI310" s="25"/>
      <c r="BJ310" s="37"/>
      <c r="BK310" s="37"/>
      <c r="BL310" s="25"/>
      <c r="BM310" s="37"/>
      <c r="BN310" s="37"/>
    </row>
    <row r="311" spans="1:66" x14ac:dyDescent="0.2">
      <c r="A311" s="29" t="s">
        <v>24</v>
      </c>
      <c r="B311" s="29" t="s">
        <v>25</v>
      </c>
      <c r="C311" s="29">
        <f>'À renseigner'!$I$13</f>
        <v>0</v>
      </c>
      <c r="D311" s="76"/>
      <c r="E311" s="77"/>
      <c r="F311" s="77"/>
      <c r="G311" s="77"/>
      <c r="H311" s="77"/>
      <c r="I311" s="261"/>
      <c r="J311" s="262"/>
      <c r="K311" s="262"/>
      <c r="L311" s="262"/>
      <c r="M311" s="77"/>
      <c r="N311" s="77"/>
      <c r="O311" s="38"/>
      <c r="P311" s="77"/>
      <c r="Q311" s="77"/>
      <c r="R311" s="263"/>
      <c r="S311" s="38"/>
      <c r="T311" s="262"/>
      <c r="U311" s="77"/>
      <c r="V311" s="77"/>
      <c r="W311" s="93"/>
      <c r="X311" s="77"/>
      <c r="Y311" s="173"/>
      <c r="Z311" s="173"/>
      <c r="AA311" s="77"/>
      <c r="AB311" s="77"/>
      <c r="AC311" s="77"/>
      <c r="AD311" s="78" t="s">
        <v>583</v>
      </c>
      <c r="AE311" s="78">
        <v>84289</v>
      </c>
      <c r="AF311" s="37"/>
      <c r="AG311" s="37"/>
      <c r="AH311" s="78">
        <v>84309</v>
      </c>
      <c r="AI311" s="37"/>
      <c r="AJ311" s="37"/>
      <c r="AK311" s="78">
        <v>84329</v>
      </c>
      <c r="AL311" s="37"/>
      <c r="AM311" s="37"/>
      <c r="AN311" s="25">
        <v>84349</v>
      </c>
      <c r="AO311" s="37"/>
      <c r="AP311" s="37"/>
      <c r="AQ311" s="78">
        <v>84369</v>
      </c>
      <c r="AR311" s="37"/>
      <c r="AS311" s="37"/>
      <c r="AT311" s="78">
        <v>79139</v>
      </c>
      <c r="AU311" s="37"/>
      <c r="AV311" s="37"/>
      <c r="AW311" s="25">
        <v>116119</v>
      </c>
      <c r="AX311" s="37"/>
      <c r="AY311" s="37"/>
      <c r="AZ311" s="25">
        <v>110429</v>
      </c>
      <c r="BA311" s="37"/>
      <c r="BB311" s="37"/>
      <c r="BC311" s="25"/>
      <c r="BD311" s="37"/>
      <c r="BE311" s="37"/>
      <c r="BF311" s="25"/>
      <c r="BG311" s="37"/>
      <c r="BH311" s="37"/>
      <c r="BI311" s="25"/>
      <c r="BJ311" s="37"/>
      <c r="BK311" s="37"/>
      <c r="BL311" s="25"/>
      <c r="BM311" s="37"/>
      <c r="BN311" s="37"/>
    </row>
    <row r="312" spans="1:66" x14ac:dyDescent="0.2">
      <c r="A312" s="29" t="s">
        <v>24</v>
      </c>
      <c r="B312" s="29" t="s">
        <v>25</v>
      </c>
      <c r="C312" s="29">
        <f>'À renseigner'!$I$13</f>
        <v>0</v>
      </c>
      <c r="D312" s="76"/>
      <c r="E312" s="77"/>
      <c r="F312" s="77"/>
      <c r="G312" s="77"/>
      <c r="H312" s="77"/>
      <c r="I312" s="261"/>
      <c r="J312" s="262"/>
      <c r="K312" s="262"/>
      <c r="L312" s="262"/>
      <c r="M312" s="77"/>
      <c r="N312" s="77"/>
      <c r="O312" s="38"/>
      <c r="P312" s="77"/>
      <c r="Q312" s="77"/>
      <c r="R312" s="263"/>
      <c r="S312" s="38"/>
      <c r="T312" s="262"/>
      <c r="U312" s="77"/>
      <c r="V312" s="77"/>
      <c r="W312" s="93"/>
      <c r="X312" s="77"/>
      <c r="Y312" s="173"/>
      <c r="Z312" s="173"/>
      <c r="AA312" s="77"/>
      <c r="AB312" s="77"/>
      <c r="AC312" s="77"/>
      <c r="AD312" s="78" t="s">
        <v>583</v>
      </c>
      <c r="AE312" s="78">
        <v>84289</v>
      </c>
      <c r="AF312" s="37"/>
      <c r="AG312" s="37"/>
      <c r="AH312" s="78">
        <v>84309</v>
      </c>
      <c r="AI312" s="37"/>
      <c r="AJ312" s="37"/>
      <c r="AK312" s="78">
        <v>84329</v>
      </c>
      <c r="AL312" s="37"/>
      <c r="AM312" s="37"/>
      <c r="AN312" s="25">
        <v>84349</v>
      </c>
      <c r="AO312" s="37"/>
      <c r="AP312" s="37"/>
      <c r="AQ312" s="78">
        <v>84369</v>
      </c>
      <c r="AR312" s="37"/>
      <c r="AS312" s="37"/>
      <c r="AT312" s="78">
        <v>79139</v>
      </c>
      <c r="AU312" s="37"/>
      <c r="AV312" s="37"/>
      <c r="AW312" s="25">
        <v>116119</v>
      </c>
      <c r="AX312" s="37"/>
      <c r="AY312" s="37"/>
      <c r="AZ312" s="25">
        <v>110429</v>
      </c>
      <c r="BA312" s="37"/>
      <c r="BB312" s="37"/>
      <c r="BC312" s="25"/>
      <c r="BD312" s="37"/>
      <c r="BE312" s="37"/>
      <c r="BF312" s="25"/>
      <c r="BG312" s="37"/>
      <c r="BH312" s="37"/>
      <c r="BI312" s="25"/>
      <c r="BJ312" s="37"/>
      <c r="BK312" s="37"/>
      <c r="BL312" s="25"/>
      <c r="BM312" s="37"/>
      <c r="BN312" s="37"/>
    </row>
    <row r="313" spans="1:66" x14ac:dyDescent="0.2">
      <c r="A313" s="29" t="s">
        <v>24</v>
      </c>
      <c r="B313" s="29" t="s">
        <v>25</v>
      </c>
      <c r="C313" s="29">
        <f>'À renseigner'!$I$13</f>
        <v>0</v>
      </c>
      <c r="D313" s="76"/>
      <c r="E313" s="77"/>
      <c r="F313" s="77"/>
      <c r="G313" s="77"/>
      <c r="H313" s="77"/>
      <c r="I313" s="261"/>
      <c r="J313" s="262"/>
      <c r="K313" s="262"/>
      <c r="L313" s="262"/>
      <c r="M313" s="77"/>
      <c r="N313" s="77"/>
      <c r="O313" s="38"/>
      <c r="P313" s="77"/>
      <c r="Q313" s="77"/>
      <c r="R313" s="263"/>
      <c r="S313" s="38"/>
      <c r="T313" s="262"/>
      <c r="U313" s="77"/>
      <c r="V313" s="77"/>
      <c r="W313" s="93"/>
      <c r="X313" s="77"/>
      <c r="Y313" s="173"/>
      <c r="Z313" s="173"/>
      <c r="AA313" s="77"/>
      <c r="AB313" s="77"/>
      <c r="AC313" s="77"/>
      <c r="AD313" s="78" t="s">
        <v>583</v>
      </c>
      <c r="AE313" s="78">
        <v>84289</v>
      </c>
      <c r="AF313" s="37"/>
      <c r="AG313" s="37"/>
      <c r="AH313" s="78">
        <v>84309</v>
      </c>
      <c r="AI313" s="37"/>
      <c r="AJ313" s="37"/>
      <c r="AK313" s="78">
        <v>84329</v>
      </c>
      <c r="AL313" s="37"/>
      <c r="AM313" s="37"/>
      <c r="AN313" s="25">
        <v>84349</v>
      </c>
      <c r="AO313" s="37"/>
      <c r="AP313" s="37"/>
      <c r="AQ313" s="78">
        <v>84369</v>
      </c>
      <c r="AR313" s="37"/>
      <c r="AS313" s="37"/>
      <c r="AT313" s="78">
        <v>79139</v>
      </c>
      <c r="AU313" s="37"/>
      <c r="AV313" s="37"/>
      <c r="AW313" s="25">
        <v>116119</v>
      </c>
      <c r="AX313" s="37"/>
      <c r="AY313" s="37"/>
      <c r="AZ313" s="25">
        <v>110429</v>
      </c>
      <c r="BA313" s="37"/>
      <c r="BB313" s="37"/>
      <c r="BC313" s="25"/>
      <c r="BD313" s="37"/>
      <c r="BE313" s="37"/>
      <c r="BF313" s="25"/>
      <c r="BG313" s="37"/>
      <c r="BH313" s="37"/>
      <c r="BI313" s="25"/>
      <c r="BJ313" s="37"/>
      <c r="BK313" s="37"/>
      <c r="BL313" s="25"/>
      <c r="BM313" s="37"/>
      <c r="BN313" s="37"/>
    </row>
    <row r="314" spans="1:66" x14ac:dyDescent="0.2">
      <c r="A314" s="29" t="s">
        <v>24</v>
      </c>
      <c r="B314" s="29" t="s">
        <v>25</v>
      </c>
      <c r="C314" s="29">
        <f>'À renseigner'!$I$13</f>
        <v>0</v>
      </c>
      <c r="D314" s="76"/>
      <c r="E314" s="77"/>
      <c r="F314" s="77"/>
      <c r="G314" s="77"/>
      <c r="H314" s="77"/>
      <c r="I314" s="261"/>
      <c r="J314" s="262"/>
      <c r="K314" s="262"/>
      <c r="L314" s="262"/>
      <c r="M314" s="77"/>
      <c r="N314" s="77"/>
      <c r="O314" s="38"/>
      <c r="P314" s="77"/>
      <c r="Q314" s="77"/>
      <c r="R314" s="263"/>
      <c r="S314" s="38"/>
      <c r="T314" s="262"/>
      <c r="U314" s="77"/>
      <c r="V314" s="77"/>
      <c r="W314" s="93"/>
      <c r="X314" s="77"/>
      <c r="Y314" s="173"/>
      <c r="Z314" s="173"/>
      <c r="AA314" s="77"/>
      <c r="AB314" s="77"/>
      <c r="AC314" s="77"/>
      <c r="AD314" s="78" t="s">
        <v>583</v>
      </c>
      <c r="AE314" s="78">
        <v>84289</v>
      </c>
      <c r="AF314" s="37"/>
      <c r="AG314" s="37"/>
      <c r="AH314" s="78">
        <v>84309</v>
      </c>
      <c r="AI314" s="37"/>
      <c r="AJ314" s="37"/>
      <c r="AK314" s="78">
        <v>84329</v>
      </c>
      <c r="AL314" s="37"/>
      <c r="AM314" s="37"/>
      <c r="AN314" s="25">
        <v>84349</v>
      </c>
      <c r="AO314" s="37"/>
      <c r="AP314" s="37"/>
      <c r="AQ314" s="78">
        <v>84369</v>
      </c>
      <c r="AR314" s="37"/>
      <c r="AS314" s="37"/>
      <c r="AT314" s="78">
        <v>79139</v>
      </c>
      <c r="AU314" s="37"/>
      <c r="AV314" s="37"/>
      <c r="AW314" s="25">
        <v>116119</v>
      </c>
      <c r="AX314" s="37"/>
      <c r="AY314" s="37"/>
      <c r="AZ314" s="25">
        <v>110429</v>
      </c>
      <c r="BA314" s="37"/>
      <c r="BB314" s="37"/>
      <c r="BC314" s="25"/>
      <c r="BD314" s="37"/>
      <c r="BE314" s="37"/>
      <c r="BF314" s="25"/>
      <c r="BG314" s="37"/>
      <c r="BH314" s="37"/>
      <c r="BI314" s="25"/>
      <c r="BJ314" s="37"/>
      <c r="BK314" s="37"/>
      <c r="BL314" s="25"/>
      <c r="BM314" s="37"/>
      <c r="BN314" s="37"/>
    </row>
    <row r="315" spans="1:66" x14ac:dyDescent="0.2">
      <c r="A315" s="29" t="s">
        <v>24</v>
      </c>
      <c r="B315" s="29" t="s">
        <v>25</v>
      </c>
      <c r="C315" s="29">
        <f>'À renseigner'!$I$13</f>
        <v>0</v>
      </c>
      <c r="D315" s="76"/>
      <c r="E315" s="77"/>
      <c r="F315" s="77"/>
      <c r="G315" s="77"/>
      <c r="H315" s="77"/>
      <c r="I315" s="261"/>
      <c r="J315" s="262"/>
      <c r="K315" s="262"/>
      <c r="L315" s="262"/>
      <c r="M315" s="77"/>
      <c r="N315" s="77"/>
      <c r="O315" s="38"/>
      <c r="P315" s="77"/>
      <c r="Q315" s="77"/>
      <c r="R315" s="263"/>
      <c r="S315" s="38"/>
      <c r="T315" s="262"/>
      <c r="U315" s="77"/>
      <c r="V315" s="77"/>
      <c r="W315" s="93"/>
      <c r="X315" s="77"/>
      <c r="Y315" s="173"/>
      <c r="Z315" s="173"/>
      <c r="AA315" s="77"/>
      <c r="AB315" s="77"/>
      <c r="AC315" s="77"/>
      <c r="AD315" s="78" t="s">
        <v>583</v>
      </c>
      <c r="AE315" s="78">
        <v>84289</v>
      </c>
      <c r="AF315" s="37"/>
      <c r="AG315" s="37"/>
      <c r="AH315" s="78">
        <v>84309</v>
      </c>
      <c r="AI315" s="37"/>
      <c r="AJ315" s="37"/>
      <c r="AK315" s="78">
        <v>84329</v>
      </c>
      <c r="AL315" s="37"/>
      <c r="AM315" s="37"/>
      <c r="AN315" s="25">
        <v>84349</v>
      </c>
      <c r="AO315" s="37"/>
      <c r="AP315" s="37"/>
      <c r="AQ315" s="78">
        <v>84369</v>
      </c>
      <c r="AR315" s="37"/>
      <c r="AS315" s="37"/>
      <c r="AT315" s="78">
        <v>79139</v>
      </c>
      <c r="AU315" s="37"/>
      <c r="AV315" s="37"/>
      <c r="AW315" s="25">
        <v>116119</v>
      </c>
      <c r="AX315" s="37"/>
      <c r="AY315" s="37"/>
      <c r="AZ315" s="25">
        <v>110429</v>
      </c>
      <c r="BA315" s="37"/>
      <c r="BB315" s="37"/>
      <c r="BC315" s="25"/>
      <c r="BD315" s="37"/>
      <c r="BE315" s="37"/>
      <c r="BF315" s="25"/>
      <c r="BG315" s="37"/>
      <c r="BH315" s="37"/>
      <c r="BI315" s="25"/>
      <c r="BJ315" s="37"/>
      <c r="BK315" s="37"/>
      <c r="BL315" s="25"/>
      <c r="BM315" s="37"/>
      <c r="BN315" s="37"/>
    </row>
    <row r="316" spans="1:66" x14ac:dyDescent="0.2">
      <c r="A316" s="29" t="s">
        <v>24</v>
      </c>
      <c r="B316" s="29" t="s">
        <v>25</v>
      </c>
      <c r="C316" s="29">
        <f>'À renseigner'!$I$13</f>
        <v>0</v>
      </c>
      <c r="D316" s="76"/>
      <c r="E316" s="77"/>
      <c r="F316" s="77"/>
      <c r="G316" s="77"/>
      <c r="H316" s="77"/>
      <c r="I316" s="261"/>
      <c r="J316" s="262"/>
      <c r="K316" s="262"/>
      <c r="L316" s="262"/>
      <c r="M316" s="77"/>
      <c r="N316" s="77"/>
      <c r="O316" s="38"/>
      <c r="P316" s="77"/>
      <c r="Q316" s="77"/>
      <c r="R316" s="263"/>
      <c r="S316" s="38"/>
      <c r="T316" s="262"/>
      <c r="U316" s="77"/>
      <c r="V316" s="77"/>
      <c r="W316" s="93"/>
      <c r="X316" s="77"/>
      <c r="Y316" s="173"/>
      <c r="Z316" s="173"/>
      <c r="AA316" s="77"/>
      <c r="AB316" s="77"/>
      <c r="AC316" s="77"/>
      <c r="AD316" s="78" t="s">
        <v>583</v>
      </c>
      <c r="AE316" s="78">
        <v>84289</v>
      </c>
      <c r="AF316" s="37"/>
      <c r="AG316" s="37"/>
      <c r="AH316" s="78">
        <v>84309</v>
      </c>
      <c r="AI316" s="37"/>
      <c r="AJ316" s="37"/>
      <c r="AK316" s="78">
        <v>84329</v>
      </c>
      <c r="AL316" s="37"/>
      <c r="AM316" s="37"/>
      <c r="AN316" s="25">
        <v>84349</v>
      </c>
      <c r="AO316" s="37"/>
      <c r="AP316" s="37"/>
      <c r="AQ316" s="78">
        <v>84369</v>
      </c>
      <c r="AR316" s="37"/>
      <c r="AS316" s="37"/>
      <c r="AT316" s="78">
        <v>79139</v>
      </c>
      <c r="AU316" s="37"/>
      <c r="AV316" s="37"/>
      <c r="AW316" s="25">
        <v>116119</v>
      </c>
      <c r="AX316" s="37"/>
      <c r="AY316" s="37"/>
      <c r="AZ316" s="25">
        <v>110429</v>
      </c>
      <c r="BA316" s="37"/>
      <c r="BB316" s="37"/>
      <c r="BC316" s="25"/>
      <c r="BD316" s="37"/>
      <c r="BE316" s="37"/>
      <c r="BF316" s="25"/>
      <c r="BG316" s="37"/>
      <c r="BH316" s="37"/>
      <c r="BI316" s="25"/>
      <c r="BJ316" s="37"/>
      <c r="BK316" s="37"/>
      <c r="BL316" s="25"/>
      <c r="BM316" s="37"/>
      <c r="BN316" s="37"/>
    </row>
    <row r="317" spans="1:66" x14ac:dyDescent="0.2">
      <c r="A317" s="29" t="s">
        <v>24</v>
      </c>
      <c r="B317" s="29" t="s">
        <v>25</v>
      </c>
      <c r="C317" s="29">
        <f>'À renseigner'!$I$13</f>
        <v>0</v>
      </c>
      <c r="D317" s="76"/>
      <c r="E317" s="77"/>
      <c r="F317" s="77"/>
      <c r="G317" s="77"/>
      <c r="H317" s="77"/>
      <c r="I317" s="261"/>
      <c r="J317" s="262"/>
      <c r="K317" s="262"/>
      <c r="L317" s="262"/>
      <c r="M317" s="77"/>
      <c r="N317" s="77"/>
      <c r="O317" s="38"/>
      <c r="P317" s="77"/>
      <c r="Q317" s="77"/>
      <c r="R317" s="263"/>
      <c r="S317" s="38"/>
      <c r="T317" s="262"/>
      <c r="U317" s="77"/>
      <c r="V317" s="77"/>
      <c r="W317" s="93"/>
      <c r="X317" s="77"/>
      <c r="Y317" s="173"/>
      <c r="Z317" s="173"/>
      <c r="AA317" s="77"/>
      <c r="AB317" s="77"/>
      <c r="AC317" s="77"/>
      <c r="AD317" s="78" t="s">
        <v>583</v>
      </c>
      <c r="AE317" s="78">
        <v>84289</v>
      </c>
      <c r="AF317" s="37"/>
      <c r="AG317" s="37"/>
      <c r="AH317" s="78">
        <v>84309</v>
      </c>
      <c r="AI317" s="37"/>
      <c r="AJ317" s="37"/>
      <c r="AK317" s="78">
        <v>84329</v>
      </c>
      <c r="AL317" s="37"/>
      <c r="AM317" s="37"/>
      <c r="AN317" s="25">
        <v>84349</v>
      </c>
      <c r="AO317" s="37"/>
      <c r="AP317" s="37"/>
      <c r="AQ317" s="78">
        <v>84369</v>
      </c>
      <c r="AR317" s="37"/>
      <c r="AS317" s="37"/>
      <c r="AT317" s="78">
        <v>79139</v>
      </c>
      <c r="AU317" s="37"/>
      <c r="AV317" s="37"/>
      <c r="AW317" s="25">
        <v>116119</v>
      </c>
      <c r="AX317" s="37"/>
      <c r="AY317" s="37"/>
      <c r="AZ317" s="25">
        <v>110429</v>
      </c>
      <c r="BA317" s="37"/>
      <c r="BB317" s="37"/>
      <c r="BC317" s="25"/>
      <c r="BD317" s="37"/>
      <c r="BE317" s="37"/>
      <c r="BF317" s="25"/>
      <c r="BG317" s="37"/>
      <c r="BH317" s="37"/>
      <c r="BI317" s="25"/>
      <c r="BJ317" s="37"/>
      <c r="BK317" s="37"/>
      <c r="BL317" s="25"/>
      <c r="BM317" s="37"/>
      <c r="BN317" s="37"/>
    </row>
    <row r="318" spans="1:66" x14ac:dyDescent="0.2">
      <c r="A318" s="29" t="s">
        <v>24</v>
      </c>
      <c r="B318" s="29" t="s">
        <v>25</v>
      </c>
      <c r="C318" s="29">
        <f>'À renseigner'!$I$13</f>
        <v>0</v>
      </c>
      <c r="D318" s="76"/>
      <c r="E318" s="77"/>
      <c r="F318" s="77"/>
      <c r="G318" s="77"/>
      <c r="H318" s="77"/>
      <c r="I318" s="261"/>
      <c r="J318" s="262"/>
      <c r="K318" s="262"/>
      <c r="L318" s="262"/>
      <c r="M318" s="77"/>
      <c r="N318" s="77"/>
      <c r="O318" s="38"/>
      <c r="P318" s="77"/>
      <c r="Q318" s="77"/>
      <c r="R318" s="263"/>
      <c r="S318" s="38"/>
      <c r="T318" s="262"/>
      <c r="U318" s="77"/>
      <c r="V318" s="77"/>
      <c r="W318" s="93"/>
      <c r="X318" s="77"/>
      <c r="Y318" s="173"/>
      <c r="Z318" s="173"/>
      <c r="AA318" s="77"/>
      <c r="AB318" s="77"/>
      <c r="AC318" s="77"/>
      <c r="AD318" s="78" t="s">
        <v>583</v>
      </c>
      <c r="AE318" s="78">
        <v>84289</v>
      </c>
      <c r="AF318" s="37"/>
      <c r="AG318" s="37"/>
      <c r="AH318" s="78">
        <v>84309</v>
      </c>
      <c r="AI318" s="37"/>
      <c r="AJ318" s="37"/>
      <c r="AK318" s="78">
        <v>84329</v>
      </c>
      <c r="AL318" s="37"/>
      <c r="AM318" s="37"/>
      <c r="AN318" s="25">
        <v>84349</v>
      </c>
      <c r="AO318" s="37"/>
      <c r="AP318" s="37"/>
      <c r="AQ318" s="78">
        <v>84369</v>
      </c>
      <c r="AR318" s="37"/>
      <c r="AS318" s="37"/>
      <c r="AT318" s="78">
        <v>79139</v>
      </c>
      <c r="AU318" s="37"/>
      <c r="AV318" s="37"/>
      <c r="AW318" s="25">
        <v>116119</v>
      </c>
      <c r="AX318" s="37"/>
      <c r="AY318" s="37"/>
      <c r="AZ318" s="25">
        <v>110429</v>
      </c>
      <c r="BA318" s="37"/>
      <c r="BB318" s="37"/>
      <c r="BC318" s="25"/>
      <c r="BD318" s="37"/>
      <c r="BE318" s="37"/>
      <c r="BF318" s="25"/>
      <c r="BG318" s="37"/>
      <c r="BH318" s="37"/>
      <c r="BI318" s="25"/>
      <c r="BJ318" s="37"/>
      <c r="BK318" s="37"/>
      <c r="BL318" s="25"/>
      <c r="BM318" s="37"/>
      <c r="BN318" s="37"/>
    </row>
    <row r="319" spans="1:66" x14ac:dyDescent="0.2">
      <c r="A319" s="29" t="s">
        <v>24</v>
      </c>
      <c r="B319" s="29" t="s">
        <v>25</v>
      </c>
      <c r="C319" s="29">
        <f>'À renseigner'!$I$13</f>
        <v>0</v>
      </c>
      <c r="D319" s="76"/>
      <c r="E319" s="77"/>
      <c r="F319" s="77"/>
      <c r="G319" s="77"/>
      <c r="H319" s="77"/>
      <c r="I319" s="261"/>
      <c r="J319" s="262"/>
      <c r="K319" s="262"/>
      <c r="L319" s="262"/>
      <c r="M319" s="77"/>
      <c r="N319" s="77"/>
      <c r="O319" s="38"/>
      <c r="P319" s="77"/>
      <c r="Q319" s="77"/>
      <c r="R319" s="263"/>
      <c r="S319" s="38"/>
      <c r="T319" s="262"/>
      <c r="U319" s="77"/>
      <c r="V319" s="77"/>
      <c r="W319" s="93"/>
      <c r="X319" s="77"/>
      <c r="Y319" s="173"/>
      <c r="Z319" s="173"/>
      <c r="AA319" s="77"/>
      <c r="AB319" s="77"/>
      <c r="AC319" s="77"/>
      <c r="AD319" s="78" t="s">
        <v>583</v>
      </c>
      <c r="AE319" s="78">
        <v>84289</v>
      </c>
      <c r="AF319" s="37"/>
      <c r="AG319" s="37"/>
      <c r="AH319" s="78">
        <v>84309</v>
      </c>
      <c r="AI319" s="37"/>
      <c r="AJ319" s="37"/>
      <c r="AK319" s="78">
        <v>84329</v>
      </c>
      <c r="AL319" s="37"/>
      <c r="AM319" s="37"/>
      <c r="AN319" s="25">
        <v>84349</v>
      </c>
      <c r="AO319" s="37"/>
      <c r="AP319" s="37"/>
      <c r="AQ319" s="78">
        <v>84369</v>
      </c>
      <c r="AR319" s="37"/>
      <c r="AS319" s="37"/>
      <c r="AT319" s="78">
        <v>79139</v>
      </c>
      <c r="AU319" s="37"/>
      <c r="AV319" s="37"/>
      <c r="AW319" s="25">
        <v>116119</v>
      </c>
      <c r="AX319" s="37"/>
      <c r="AY319" s="37"/>
      <c r="AZ319" s="25">
        <v>110429</v>
      </c>
      <c r="BA319" s="37"/>
      <c r="BB319" s="37"/>
      <c r="BC319" s="25"/>
      <c r="BD319" s="37"/>
      <c r="BE319" s="37"/>
      <c r="BF319" s="25"/>
      <c r="BG319" s="37"/>
      <c r="BH319" s="37"/>
      <c r="BI319" s="25"/>
      <c r="BJ319" s="37"/>
      <c r="BK319" s="37"/>
      <c r="BL319" s="25"/>
      <c r="BM319" s="37"/>
      <c r="BN319" s="37"/>
    </row>
    <row r="320" spans="1:66" x14ac:dyDescent="0.2">
      <c r="A320" s="29" t="s">
        <v>24</v>
      </c>
      <c r="B320" s="29" t="s">
        <v>25</v>
      </c>
      <c r="C320" s="29">
        <f>'À renseigner'!$I$13</f>
        <v>0</v>
      </c>
      <c r="D320" s="76"/>
      <c r="E320" s="77"/>
      <c r="F320" s="77"/>
      <c r="G320" s="77"/>
      <c r="H320" s="77"/>
      <c r="I320" s="261"/>
      <c r="J320" s="262"/>
      <c r="K320" s="262"/>
      <c r="L320" s="262"/>
      <c r="M320" s="77"/>
      <c r="N320" s="77"/>
      <c r="O320" s="38"/>
      <c r="P320" s="77"/>
      <c r="Q320" s="77"/>
      <c r="R320" s="263"/>
      <c r="S320" s="38"/>
      <c r="T320" s="262"/>
      <c r="U320" s="77"/>
      <c r="V320" s="77"/>
      <c r="W320" s="93"/>
      <c r="X320" s="77"/>
      <c r="Y320" s="173"/>
      <c r="Z320" s="173"/>
      <c r="AA320" s="77"/>
      <c r="AB320" s="77"/>
      <c r="AC320" s="77"/>
      <c r="AD320" s="78" t="s">
        <v>583</v>
      </c>
      <c r="AE320" s="78">
        <v>84289</v>
      </c>
      <c r="AF320" s="37"/>
      <c r="AG320" s="37"/>
      <c r="AH320" s="78">
        <v>84309</v>
      </c>
      <c r="AI320" s="37"/>
      <c r="AJ320" s="37"/>
      <c r="AK320" s="78">
        <v>84329</v>
      </c>
      <c r="AL320" s="37"/>
      <c r="AM320" s="37"/>
      <c r="AN320" s="25">
        <v>84349</v>
      </c>
      <c r="AO320" s="37"/>
      <c r="AP320" s="37"/>
      <c r="AQ320" s="78">
        <v>84369</v>
      </c>
      <c r="AR320" s="37"/>
      <c r="AS320" s="37"/>
      <c r="AT320" s="78">
        <v>79139</v>
      </c>
      <c r="AU320" s="37"/>
      <c r="AV320" s="37"/>
      <c r="AW320" s="25">
        <v>116119</v>
      </c>
      <c r="AX320" s="37"/>
      <c r="AY320" s="37"/>
      <c r="AZ320" s="25">
        <v>110429</v>
      </c>
      <c r="BA320" s="37"/>
      <c r="BB320" s="37"/>
      <c r="BC320" s="25"/>
      <c r="BD320" s="37"/>
      <c r="BE320" s="37"/>
      <c r="BF320" s="25"/>
      <c r="BG320" s="37"/>
      <c r="BH320" s="37"/>
      <c r="BI320" s="25"/>
      <c r="BJ320" s="37"/>
      <c r="BK320" s="37"/>
      <c r="BL320" s="25"/>
      <c r="BM320" s="37"/>
      <c r="BN320" s="37"/>
    </row>
    <row r="321" spans="1:66" x14ac:dyDescent="0.2">
      <c r="A321" s="29" t="s">
        <v>24</v>
      </c>
      <c r="B321" s="29" t="s">
        <v>25</v>
      </c>
      <c r="C321" s="29">
        <f>'À renseigner'!$I$13</f>
        <v>0</v>
      </c>
      <c r="D321" s="76"/>
      <c r="E321" s="77"/>
      <c r="F321" s="77"/>
      <c r="G321" s="77"/>
      <c r="H321" s="77"/>
      <c r="I321" s="261"/>
      <c r="J321" s="262"/>
      <c r="K321" s="262"/>
      <c r="L321" s="262"/>
      <c r="M321" s="77"/>
      <c r="N321" s="77"/>
      <c r="O321" s="38"/>
      <c r="P321" s="77"/>
      <c r="Q321" s="77"/>
      <c r="R321" s="263"/>
      <c r="S321" s="38"/>
      <c r="T321" s="262"/>
      <c r="U321" s="77"/>
      <c r="V321" s="77"/>
      <c r="W321" s="93"/>
      <c r="X321" s="77"/>
      <c r="Y321" s="173"/>
      <c r="Z321" s="173"/>
      <c r="AA321" s="77"/>
      <c r="AB321" s="77"/>
      <c r="AC321" s="77"/>
      <c r="AD321" s="78" t="s">
        <v>583</v>
      </c>
      <c r="AE321" s="78">
        <v>84289</v>
      </c>
      <c r="AF321" s="37"/>
      <c r="AG321" s="37"/>
      <c r="AH321" s="78">
        <v>84309</v>
      </c>
      <c r="AI321" s="37"/>
      <c r="AJ321" s="37"/>
      <c r="AK321" s="78">
        <v>84329</v>
      </c>
      <c r="AL321" s="37"/>
      <c r="AM321" s="37"/>
      <c r="AN321" s="25">
        <v>84349</v>
      </c>
      <c r="AO321" s="37"/>
      <c r="AP321" s="37"/>
      <c r="AQ321" s="78">
        <v>84369</v>
      </c>
      <c r="AR321" s="37"/>
      <c r="AS321" s="37"/>
      <c r="AT321" s="78">
        <v>79139</v>
      </c>
      <c r="AU321" s="37"/>
      <c r="AV321" s="37"/>
      <c r="AW321" s="25">
        <v>116119</v>
      </c>
      <c r="AX321" s="37"/>
      <c r="AY321" s="37"/>
      <c r="AZ321" s="25">
        <v>110429</v>
      </c>
      <c r="BA321" s="37"/>
      <c r="BB321" s="37"/>
      <c r="BC321" s="25"/>
      <c r="BD321" s="37"/>
      <c r="BE321" s="37"/>
      <c r="BF321" s="25"/>
      <c r="BG321" s="37"/>
      <c r="BH321" s="37"/>
      <c r="BI321" s="25"/>
      <c r="BJ321" s="37"/>
      <c r="BK321" s="37"/>
      <c r="BL321" s="25"/>
      <c r="BM321" s="37"/>
      <c r="BN321" s="37"/>
    </row>
    <row r="322" spans="1:66" x14ac:dyDescent="0.2">
      <c r="A322" s="29" t="s">
        <v>24</v>
      </c>
      <c r="B322" s="29" t="s">
        <v>25</v>
      </c>
      <c r="C322" s="29">
        <f>'À renseigner'!$I$13</f>
        <v>0</v>
      </c>
      <c r="D322" s="76"/>
      <c r="E322" s="77"/>
      <c r="F322" s="77"/>
      <c r="G322" s="77"/>
      <c r="H322" s="77"/>
      <c r="I322" s="261"/>
      <c r="J322" s="262"/>
      <c r="K322" s="262"/>
      <c r="L322" s="262"/>
      <c r="M322" s="77"/>
      <c r="N322" s="77"/>
      <c r="O322" s="38"/>
      <c r="P322" s="77"/>
      <c r="Q322" s="77"/>
      <c r="R322" s="263"/>
      <c r="S322" s="38"/>
      <c r="T322" s="262"/>
      <c r="U322" s="77"/>
      <c r="V322" s="77"/>
      <c r="W322" s="93"/>
      <c r="X322" s="77"/>
      <c r="Y322" s="173"/>
      <c r="Z322" s="173"/>
      <c r="AA322" s="77"/>
      <c r="AB322" s="77"/>
      <c r="AC322" s="77"/>
      <c r="AD322" s="78" t="s">
        <v>583</v>
      </c>
      <c r="AE322" s="78">
        <v>84289</v>
      </c>
      <c r="AF322" s="37"/>
      <c r="AG322" s="37"/>
      <c r="AH322" s="78">
        <v>84309</v>
      </c>
      <c r="AI322" s="37"/>
      <c r="AJ322" s="37"/>
      <c r="AK322" s="78">
        <v>84329</v>
      </c>
      <c r="AL322" s="37"/>
      <c r="AM322" s="37"/>
      <c r="AN322" s="25">
        <v>84349</v>
      </c>
      <c r="AO322" s="37"/>
      <c r="AP322" s="37"/>
      <c r="AQ322" s="78">
        <v>84369</v>
      </c>
      <c r="AR322" s="37"/>
      <c r="AS322" s="37"/>
      <c r="AT322" s="78">
        <v>79139</v>
      </c>
      <c r="AU322" s="37"/>
      <c r="AV322" s="37"/>
      <c r="AW322" s="25">
        <v>116119</v>
      </c>
      <c r="AX322" s="37"/>
      <c r="AY322" s="37"/>
      <c r="AZ322" s="25">
        <v>110429</v>
      </c>
      <c r="BA322" s="37"/>
      <c r="BB322" s="37"/>
      <c r="BC322" s="25"/>
      <c r="BD322" s="37"/>
      <c r="BE322" s="37"/>
      <c r="BF322" s="25"/>
      <c r="BG322" s="37"/>
      <c r="BH322" s="37"/>
      <c r="BI322" s="25"/>
      <c r="BJ322" s="37"/>
      <c r="BK322" s="37"/>
      <c r="BL322" s="25"/>
      <c r="BM322" s="37"/>
      <c r="BN322" s="37"/>
    </row>
    <row r="323" spans="1:66" x14ac:dyDescent="0.2">
      <c r="A323" s="29" t="s">
        <v>24</v>
      </c>
      <c r="B323" s="29" t="s">
        <v>25</v>
      </c>
      <c r="C323" s="29">
        <f>'À renseigner'!$I$13</f>
        <v>0</v>
      </c>
      <c r="D323" s="76"/>
      <c r="E323" s="77"/>
      <c r="F323" s="77"/>
      <c r="G323" s="77"/>
      <c r="H323" s="77"/>
      <c r="I323" s="261"/>
      <c r="J323" s="262"/>
      <c r="K323" s="262"/>
      <c r="L323" s="262"/>
      <c r="M323" s="77"/>
      <c r="N323" s="77"/>
      <c r="O323" s="38"/>
      <c r="P323" s="77"/>
      <c r="Q323" s="77"/>
      <c r="R323" s="263"/>
      <c r="S323" s="38"/>
      <c r="T323" s="262"/>
      <c r="U323" s="77"/>
      <c r="V323" s="77"/>
      <c r="W323" s="93"/>
      <c r="X323" s="77"/>
      <c r="Y323" s="173"/>
      <c r="Z323" s="173"/>
      <c r="AA323" s="77"/>
      <c r="AB323" s="77"/>
      <c r="AC323" s="77"/>
      <c r="AD323" s="78" t="s">
        <v>583</v>
      </c>
      <c r="AE323" s="78">
        <v>84289</v>
      </c>
      <c r="AF323" s="37"/>
      <c r="AG323" s="37"/>
      <c r="AH323" s="78">
        <v>84309</v>
      </c>
      <c r="AI323" s="37"/>
      <c r="AJ323" s="37"/>
      <c r="AK323" s="78">
        <v>84329</v>
      </c>
      <c r="AL323" s="37"/>
      <c r="AM323" s="37"/>
      <c r="AN323" s="25">
        <v>84349</v>
      </c>
      <c r="AO323" s="37"/>
      <c r="AP323" s="37"/>
      <c r="AQ323" s="78">
        <v>84369</v>
      </c>
      <c r="AR323" s="37"/>
      <c r="AS323" s="37"/>
      <c r="AT323" s="78">
        <v>79139</v>
      </c>
      <c r="AU323" s="37"/>
      <c r="AV323" s="37"/>
      <c r="AW323" s="25">
        <v>116119</v>
      </c>
      <c r="AX323" s="37"/>
      <c r="AY323" s="37"/>
      <c r="AZ323" s="25">
        <v>110429</v>
      </c>
      <c r="BA323" s="37"/>
      <c r="BB323" s="37"/>
      <c r="BC323" s="25"/>
      <c r="BD323" s="37"/>
      <c r="BE323" s="37"/>
      <c r="BF323" s="25"/>
      <c r="BG323" s="37"/>
      <c r="BH323" s="37"/>
      <c r="BI323" s="25"/>
      <c r="BJ323" s="37"/>
      <c r="BK323" s="37"/>
      <c r="BL323" s="25"/>
      <c r="BM323" s="37"/>
      <c r="BN323" s="37"/>
    </row>
    <row r="324" spans="1:66" x14ac:dyDescent="0.2">
      <c r="A324" s="29" t="s">
        <v>24</v>
      </c>
      <c r="B324" s="29" t="s">
        <v>25</v>
      </c>
      <c r="C324" s="29">
        <f>'À renseigner'!$I$13</f>
        <v>0</v>
      </c>
      <c r="D324" s="76"/>
      <c r="E324" s="77"/>
      <c r="F324" s="77"/>
      <c r="G324" s="77"/>
      <c r="H324" s="77"/>
      <c r="I324" s="261"/>
      <c r="J324" s="262"/>
      <c r="K324" s="262"/>
      <c r="L324" s="262"/>
      <c r="M324" s="77"/>
      <c r="N324" s="77"/>
      <c r="O324" s="38"/>
      <c r="P324" s="77"/>
      <c r="Q324" s="77"/>
      <c r="R324" s="263"/>
      <c r="S324" s="38"/>
      <c r="T324" s="262"/>
      <c r="U324" s="77"/>
      <c r="V324" s="77"/>
      <c r="W324" s="93"/>
      <c r="X324" s="77"/>
      <c r="Y324" s="173"/>
      <c r="Z324" s="173"/>
      <c r="AA324" s="77"/>
      <c r="AB324" s="77"/>
      <c r="AC324" s="77"/>
      <c r="AD324" s="78" t="s">
        <v>583</v>
      </c>
      <c r="AE324" s="78">
        <v>84289</v>
      </c>
      <c r="AF324" s="37"/>
      <c r="AG324" s="37"/>
      <c r="AH324" s="78">
        <v>84309</v>
      </c>
      <c r="AI324" s="37"/>
      <c r="AJ324" s="37"/>
      <c r="AK324" s="78">
        <v>84329</v>
      </c>
      <c r="AL324" s="37"/>
      <c r="AM324" s="37"/>
      <c r="AN324" s="25">
        <v>84349</v>
      </c>
      <c r="AO324" s="37"/>
      <c r="AP324" s="37"/>
      <c r="AQ324" s="78">
        <v>84369</v>
      </c>
      <c r="AR324" s="37"/>
      <c r="AS324" s="37"/>
      <c r="AT324" s="78">
        <v>79139</v>
      </c>
      <c r="AU324" s="37"/>
      <c r="AV324" s="37"/>
      <c r="AW324" s="25">
        <v>116119</v>
      </c>
      <c r="AX324" s="37"/>
      <c r="AY324" s="37"/>
      <c r="AZ324" s="25">
        <v>110429</v>
      </c>
      <c r="BA324" s="37"/>
      <c r="BB324" s="37"/>
      <c r="BC324" s="25"/>
      <c r="BD324" s="37"/>
      <c r="BE324" s="37"/>
      <c r="BF324" s="25"/>
      <c r="BG324" s="37"/>
      <c r="BH324" s="37"/>
      <c r="BI324" s="25"/>
      <c r="BJ324" s="37"/>
      <c r="BK324" s="37"/>
      <c r="BL324" s="25"/>
      <c r="BM324" s="37"/>
      <c r="BN324" s="37"/>
    </row>
    <row r="325" spans="1:66" x14ac:dyDescent="0.2">
      <c r="A325" s="29" t="s">
        <v>24</v>
      </c>
      <c r="B325" s="29" t="s">
        <v>25</v>
      </c>
      <c r="C325" s="29">
        <f>'À renseigner'!$I$13</f>
        <v>0</v>
      </c>
      <c r="D325" s="76"/>
      <c r="E325" s="77"/>
      <c r="F325" s="77"/>
      <c r="G325" s="77"/>
      <c r="H325" s="77"/>
      <c r="I325" s="261"/>
      <c r="J325" s="262"/>
      <c r="K325" s="262"/>
      <c r="L325" s="262"/>
      <c r="M325" s="77"/>
      <c r="N325" s="77"/>
      <c r="O325" s="38"/>
      <c r="P325" s="77"/>
      <c r="Q325" s="77"/>
      <c r="R325" s="263"/>
      <c r="S325" s="38"/>
      <c r="T325" s="262"/>
      <c r="U325" s="77"/>
      <c r="V325" s="77"/>
      <c r="W325" s="93"/>
      <c r="X325" s="77"/>
      <c r="Y325" s="173"/>
      <c r="Z325" s="173"/>
      <c r="AA325" s="77"/>
      <c r="AB325" s="77"/>
      <c r="AC325" s="77"/>
      <c r="AD325" s="78" t="s">
        <v>583</v>
      </c>
      <c r="AE325" s="78">
        <v>84289</v>
      </c>
      <c r="AF325" s="37"/>
      <c r="AG325" s="37"/>
      <c r="AH325" s="78">
        <v>84309</v>
      </c>
      <c r="AI325" s="37"/>
      <c r="AJ325" s="37"/>
      <c r="AK325" s="78">
        <v>84329</v>
      </c>
      <c r="AL325" s="37"/>
      <c r="AM325" s="37"/>
      <c r="AN325" s="25">
        <v>84349</v>
      </c>
      <c r="AO325" s="37"/>
      <c r="AP325" s="37"/>
      <c r="AQ325" s="78">
        <v>84369</v>
      </c>
      <c r="AR325" s="37"/>
      <c r="AS325" s="37"/>
      <c r="AT325" s="78">
        <v>79139</v>
      </c>
      <c r="AU325" s="37"/>
      <c r="AV325" s="37"/>
      <c r="AW325" s="25">
        <v>116119</v>
      </c>
      <c r="AX325" s="37"/>
      <c r="AY325" s="37"/>
      <c r="AZ325" s="25">
        <v>110429</v>
      </c>
      <c r="BA325" s="37"/>
      <c r="BB325" s="37"/>
      <c r="BC325" s="25"/>
      <c r="BD325" s="37"/>
      <c r="BE325" s="37"/>
      <c r="BF325" s="25"/>
      <c r="BG325" s="37"/>
      <c r="BH325" s="37"/>
      <c r="BI325" s="25"/>
      <c r="BJ325" s="37"/>
      <c r="BK325" s="37"/>
      <c r="BL325" s="25"/>
      <c r="BM325" s="37"/>
      <c r="BN325" s="37"/>
    </row>
    <row r="326" spans="1:66" x14ac:dyDescent="0.2">
      <c r="A326" s="29" t="s">
        <v>24</v>
      </c>
      <c r="B326" s="29" t="s">
        <v>25</v>
      </c>
      <c r="C326" s="29">
        <f>'À renseigner'!$I$13</f>
        <v>0</v>
      </c>
      <c r="D326" s="76"/>
      <c r="E326" s="77"/>
      <c r="F326" s="77"/>
      <c r="G326" s="77"/>
      <c r="H326" s="77"/>
      <c r="I326" s="261"/>
      <c r="J326" s="262"/>
      <c r="K326" s="262"/>
      <c r="L326" s="262"/>
      <c r="M326" s="77"/>
      <c r="N326" s="77"/>
      <c r="O326" s="38"/>
      <c r="P326" s="77"/>
      <c r="Q326" s="77"/>
      <c r="R326" s="263"/>
      <c r="S326" s="38"/>
      <c r="T326" s="262"/>
      <c r="U326" s="77"/>
      <c r="V326" s="77"/>
      <c r="W326" s="93"/>
      <c r="X326" s="77"/>
      <c r="Y326" s="173"/>
      <c r="Z326" s="173"/>
      <c r="AA326" s="77"/>
      <c r="AB326" s="77"/>
      <c r="AC326" s="77"/>
      <c r="AD326" s="78" t="s">
        <v>583</v>
      </c>
      <c r="AE326" s="78">
        <v>84289</v>
      </c>
      <c r="AF326" s="37"/>
      <c r="AG326" s="37"/>
      <c r="AH326" s="78">
        <v>84309</v>
      </c>
      <c r="AI326" s="37"/>
      <c r="AJ326" s="37"/>
      <c r="AK326" s="78">
        <v>84329</v>
      </c>
      <c r="AL326" s="37"/>
      <c r="AM326" s="37"/>
      <c r="AN326" s="25">
        <v>84349</v>
      </c>
      <c r="AO326" s="37"/>
      <c r="AP326" s="37"/>
      <c r="AQ326" s="78">
        <v>84369</v>
      </c>
      <c r="AR326" s="37"/>
      <c r="AS326" s="37"/>
      <c r="AT326" s="78">
        <v>79139</v>
      </c>
      <c r="AU326" s="37"/>
      <c r="AV326" s="37"/>
      <c r="AW326" s="25">
        <v>116119</v>
      </c>
      <c r="AX326" s="37"/>
      <c r="AY326" s="37"/>
      <c r="AZ326" s="25">
        <v>110429</v>
      </c>
      <c r="BA326" s="37"/>
      <c r="BB326" s="37"/>
      <c r="BC326" s="25"/>
      <c r="BD326" s="37"/>
      <c r="BE326" s="37"/>
      <c r="BF326" s="25"/>
      <c r="BG326" s="37"/>
      <c r="BH326" s="37"/>
      <c r="BI326" s="25"/>
      <c r="BJ326" s="37"/>
      <c r="BK326" s="37"/>
      <c r="BL326" s="25"/>
      <c r="BM326" s="37"/>
      <c r="BN326" s="37"/>
    </row>
    <row r="327" spans="1:66" x14ac:dyDescent="0.2">
      <c r="A327" s="29" t="s">
        <v>24</v>
      </c>
      <c r="B327" s="29" t="s">
        <v>25</v>
      </c>
      <c r="C327" s="29">
        <f>'À renseigner'!$I$13</f>
        <v>0</v>
      </c>
      <c r="D327" s="76"/>
      <c r="E327" s="77"/>
      <c r="F327" s="77"/>
      <c r="G327" s="77"/>
      <c r="H327" s="77"/>
      <c r="I327" s="261"/>
      <c r="J327" s="262"/>
      <c r="K327" s="262"/>
      <c r="L327" s="262"/>
      <c r="M327" s="77"/>
      <c r="N327" s="77"/>
      <c r="O327" s="38"/>
      <c r="P327" s="77"/>
      <c r="Q327" s="77"/>
      <c r="R327" s="263"/>
      <c r="S327" s="38"/>
      <c r="T327" s="262"/>
      <c r="U327" s="77"/>
      <c r="V327" s="77"/>
      <c r="W327" s="93"/>
      <c r="X327" s="77"/>
      <c r="Y327" s="173"/>
      <c r="Z327" s="173"/>
      <c r="AA327" s="77"/>
      <c r="AB327" s="77"/>
      <c r="AC327" s="77"/>
      <c r="AD327" s="78" t="s">
        <v>583</v>
      </c>
      <c r="AE327" s="78">
        <v>84289</v>
      </c>
      <c r="AF327" s="37"/>
      <c r="AG327" s="37"/>
      <c r="AH327" s="78">
        <v>84309</v>
      </c>
      <c r="AI327" s="37"/>
      <c r="AJ327" s="37"/>
      <c r="AK327" s="78">
        <v>84329</v>
      </c>
      <c r="AL327" s="37"/>
      <c r="AM327" s="37"/>
      <c r="AN327" s="25">
        <v>84349</v>
      </c>
      <c r="AO327" s="37"/>
      <c r="AP327" s="37"/>
      <c r="AQ327" s="78">
        <v>84369</v>
      </c>
      <c r="AR327" s="37"/>
      <c r="AS327" s="37"/>
      <c r="AT327" s="78">
        <v>79139</v>
      </c>
      <c r="AU327" s="37"/>
      <c r="AV327" s="37"/>
      <c r="AW327" s="25">
        <v>116119</v>
      </c>
      <c r="AX327" s="37"/>
      <c r="AY327" s="37"/>
      <c r="AZ327" s="25">
        <v>110429</v>
      </c>
      <c r="BA327" s="37"/>
      <c r="BB327" s="37"/>
      <c r="BC327" s="25"/>
      <c r="BD327" s="37"/>
      <c r="BE327" s="37"/>
      <c r="BF327" s="25"/>
      <c r="BG327" s="37"/>
      <c r="BH327" s="37"/>
      <c r="BI327" s="25"/>
      <c r="BJ327" s="37"/>
      <c r="BK327" s="37"/>
      <c r="BL327" s="25"/>
      <c r="BM327" s="37"/>
      <c r="BN327" s="37"/>
    </row>
    <row r="328" spans="1:66" x14ac:dyDescent="0.2">
      <c r="A328" s="29" t="s">
        <v>24</v>
      </c>
      <c r="B328" s="29" t="s">
        <v>25</v>
      </c>
      <c r="C328" s="29">
        <f>'À renseigner'!$I$13</f>
        <v>0</v>
      </c>
      <c r="D328" s="76"/>
      <c r="E328" s="77"/>
      <c r="F328" s="77"/>
      <c r="G328" s="77"/>
      <c r="H328" s="77"/>
      <c r="I328" s="261"/>
      <c r="J328" s="262"/>
      <c r="K328" s="262"/>
      <c r="L328" s="262"/>
      <c r="M328" s="77"/>
      <c r="N328" s="77"/>
      <c r="O328" s="38"/>
      <c r="P328" s="77"/>
      <c r="Q328" s="77"/>
      <c r="R328" s="263"/>
      <c r="S328" s="38"/>
      <c r="T328" s="262"/>
      <c r="U328" s="77"/>
      <c r="V328" s="77"/>
      <c r="W328" s="93"/>
      <c r="X328" s="77"/>
      <c r="Y328" s="173"/>
      <c r="Z328" s="173"/>
      <c r="AA328" s="77"/>
      <c r="AB328" s="77"/>
      <c r="AC328" s="77"/>
      <c r="AD328" s="78" t="s">
        <v>583</v>
      </c>
      <c r="AE328" s="78">
        <v>84289</v>
      </c>
      <c r="AF328" s="37"/>
      <c r="AG328" s="37"/>
      <c r="AH328" s="78">
        <v>84309</v>
      </c>
      <c r="AI328" s="37"/>
      <c r="AJ328" s="37"/>
      <c r="AK328" s="78">
        <v>84329</v>
      </c>
      <c r="AL328" s="37"/>
      <c r="AM328" s="37"/>
      <c r="AN328" s="25">
        <v>84349</v>
      </c>
      <c r="AO328" s="37"/>
      <c r="AP328" s="37"/>
      <c r="AQ328" s="78">
        <v>84369</v>
      </c>
      <c r="AR328" s="37"/>
      <c r="AS328" s="37"/>
      <c r="AT328" s="78">
        <v>79139</v>
      </c>
      <c r="AU328" s="37"/>
      <c r="AV328" s="37"/>
      <c r="AW328" s="25">
        <v>116119</v>
      </c>
      <c r="AX328" s="37"/>
      <c r="AY328" s="37"/>
      <c r="AZ328" s="25">
        <v>110429</v>
      </c>
      <c r="BA328" s="37"/>
      <c r="BB328" s="37"/>
      <c r="BC328" s="25"/>
      <c r="BD328" s="37"/>
      <c r="BE328" s="37"/>
      <c r="BF328" s="25"/>
      <c r="BG328" s="37"/>
      <c r="BH328" s="37"/>
      <c r="BI328" s="25"/>
      <c r="BJ328" s="37"/>
      <c r="BK328" s="37"/>
      <c r="BL328" s="25"/>
      <c r="BM328" s="37"/>
      <c r="BN328" s="37"/>
    </row>
    <row r="329" spans="1:66" x14ac:dyDescent="0.2">
      <c r="A329" s="29" t="s">
        <v>24</v>
      </c>
      <c r="B329" s="29" t="s">
        <v>25</v>
      </c>
      <c r="C329" s="29">
        <f>'À renseigner'!$I$13</f>
        <v>0</v>
      </c>
      <c r="D329" s="76"/>
      <c r="E329" s="77"/>
      <c r="F329" s="77"/>
      <c r="G329" s="77"/>
      <c r="H329" s="77"/>
      <c r="I329" s="261"/>
      <c r="J329" s="262"/>
      <c r="K329" s="262"/>
      <c r="L329" s="262"/>
      <c r="M329" s="77"/>
      <c r="N329" s="77"/>
      <c r="O329" s="38"/>
      <c r="P329" s="77"/>
      <c r="Q329" s="77"/>
      <c r="R329" s="263"/>
      <c r="S329" s="38"/>
      <c r="T329" s="262"/>
      <c r="U329" s="77"/>
      <c r="V329" s="77"/>
      <c r="W329" s="93"/>
      <c r="X329" s="77"/>
      <c r="Y329" s="173"/>
      <c r="Z329" s="173"/>
      <c r="AA329" s="77"/>
      <c r="AB329" s="77"/>
      <c r="AC329" s="77"/>
      <c r="AD329" s="78" t="s">
        <v>583</v>
      </c>
      <c r="AE329" s="78">
        <v>84289</v>
      </c>
      <c r="AF329" s="37"/>
      <c r="AG329" s="37"/>
      <c r="AH329" s="78">
        <v>84309</v>
      </c>
      <c r="AI329" s="37"/>
      <c r="AJ329" s="37"/>
      <c r="AK329" s="78">
        <v>84329</v>
      </c>
      <c r="AL329" s="37"/>
      <c r="AM329" s="37"/>
      <c r="AN329" s="25">
        <v>84349</v>
      </c>
      <c r="AO329" s="37"/>
      <c r="AP329" s="37"/>
      <c r="AQ329" s="78">
        <v>84369</v>
      </c>
      <c r="AR329" s="37"/>
      <c r="AS329" s="37"/>
      <c r="AT329" s="78">
        <v>79139</v>
      </c>
      <c r="AU329" s="37"/>
      <c r="AV329" s="37"/>
      <c r="AW329" s="25">
        <v>116119</v>
      </c>
      <c r="AX329" s="37"/>
      <c r="AY329" s="37"/>
      <c r="AZ329" s="25">
        <v>110429</v>
      </c>
      <c r="BA329" s="37"/>
      <c r="BB329" s="37"/>
      <c r="BC329" s="25"/>
      <c r="BD329" s="37"/>
      <c r="BE329" s="37"/>
      <c r="BF329" s="25"/>
      <c r="BG329" s="37"/>
      <c r="BH329" s="37"/>
      <c r="BI329" s="25"/>
      <c r="BJ329" s="37"/>
      <c r="BK329" s="37"/>
      <c r="BL329" s="25"/>
      <c r="BM329" s="37"/>
      <c r="BN329" s="37"/>
    </row>
    <row r="330" spans="1:66" x14ac:dyDescent="0.2">
      <c r="A330" s="29" t="s">
        <v>24</v>
      </c>
      <c r="B330" s="29" t="s">
        <v>25</v>
      </c>
      <c r="C330" s="29">
        <f>'À renseigner'!$I$13</f>
        <v>0</v>
      </c>
      <c r="D330" s="76"/>
      <c r="E330" s="77"/>
      <c r="F330" s="77"/>
      <c r="G330" s="77"/>
      <c r="H330" s="77"/>
      <c r="I330" s="261"/>
      <c r="J330" s="262"/>
      <c r="K330" s="262"/>
      <c r="L330" s="262"/>
      <c r="M330" s="77"/>
      <c r="N330" s="77"/>
      <c r="O330" s="38"/>
      <c r="P330" s="77"/>
      <c r="Q330" s="77"/>
      <c r="R330" s="263"/>
      <c r="S330" s="38"/>
      <c r="T330" s="262"/>
      <c r="U330" s="77"/>
      <c r="V330" s="77"/>
      <c r="W330" s="93"/>
      <c r="X330" s="77"/>
      <c r="Y330" s="173"/>
      <c r="Z330" s="173"/>
      <c r="AA330" s="77"/>
      <c r="AB330" s="77"/>
      <c r="AC330" s="77"/>
      <c r="AD330" s="78" t="s">
        <v>583</v>
      </c>
      <c r="AE330" s="78">
        <v>84289</v>
      </c>
      <c r="AF330" s="37"/>
      <c r="AG330" s="37"/>
      <c r="AH330" s="78">
        <v>84309</v>
      </c>
      <c r="AI330" s="37"/>
      <c r="AJ330" s="37"/>
      <c r="AK330" s="78">
        <v>84329</v>
      </c>
      <c r="AL330" s="37"/>
      <c r="AM330" s="37"/>
      <c r="AN330" s="25">
        <v>84349</v>
      </c>
      <c r="AO330" s="37"/>
      <c r="AP330" s="37"/>
      <c r="AQ330" s="78">
        <v>84369</v>
      </c>
      <c r="AR330" s="37"/>
      <c r="AS330" s="37"/>
      <c r="AT330" s="78">
        <v>79139</v>
      </c>
      <c r="AU330" s="37"/>
      <c r="AV330" s="37"/>
      <c r="AW330" s="25">
        <v>116119</v>
      </c>
      <c r="AX330" s="37"/>
      <c r="AY330" s="37"/>
      <c r="AZ330" s="25">
        <v>110429</v>
      </c>
      <c r="BA330" s="37"/>
      <c r="BB330" s="37"/>
      <c r="BC330" s="25"/>
      <c r="BD330" s="37"/>
      <c r="BE330" s="37"/>
      <c r="BF330" s="25"/>
      <c r="BG330" s="37"/>
      <c r="BH330" s="37"/>
      <c r="BI330" s="25"/>
      <c r="BJ330" s="37"/>
      <c r="BK330" s="37"/>
      <c r="BL330" s="25"/>
      <c r="BM330" s="37"/>
      <c r="BN330" s="37"/>
    </row>
    <row r="331" spans="1:66" x14ac:dyDescent="0.2">
      <c r="A331" s="29" t="s">
        <v>24</v>
      </c>
      <c r="B331" s="29" t="s">
        <v>25</v>
      </c>
      <c r="C331" s="29">
        <f>'À renseigner'!$I$13</f>
        <v>0</v>
      </c>
      <c r="D331" s="76"/>
      <c r="E331" s="77"/>
      <c r="F331" s="77"/>
      <c r="G331" s="77"/>
      <c r="H331" s="77"/>
      <c r="I331" s="261"/>
      <c r="J331" s="262"/>
      <c r="K331" s="262"/>
      <c r="L331" s="262"/>
      <c r="M331" s="77"/>
      <c r="N331" s="77"/>
      <c r="O331" s="38"/>
      <c r="P331" s="77"/>
      <c r="Q331" s="77"/>
      <c r="R331" s="263"/>
      <c r="S331" s="38"/>
      <c r="T331" s="262"/>
      <c r="U331" s="77"/>
      <c r="V331" s="77"/>
      <c r="W331" s="93"/>
      <c r="X331" s="77"/>
      <c r="Y331" s="173"/>
      <c r="Z331" s="173"/>
      <c r="AA331" s="77"/>
      <c r="AB331" s="77"/>
      <c r="AC331" s="77"/>
      <c r="AD331" s="78" t="s">
        <v>583</v>
      </c>
      <c r="AE331" s="78">
        <v>84289</v>
      </c>
      <c r="AF331" s="37"/>
      <c r="AG331" s="37"/>
      <c r="AH331" s="78">
        <v>84309</v>
      </c>
      <c r="AI331" s="37"/>
      <c r="AJ331" s="37"/>
      <c r="AK331" s="78">
        <v>84329</v>
      </c>
      <c r="AL331" s="37"/>
      <c r="AM331" s="37"/>
      <c r="AN331" s="25">
        <v>84349</v>
      </c>
      <c r="AO331" s="37"/>
      <c r="AP331" s="37"/>
      <c r="AQ331" s="78">
        <v>84369</v>
      </c>
      <c r="AR331" s="37"/>
      <c r="AS331" s="37"/>
      <c r="AT331" s="78">
        <v>79139</v>
      </c>
      <c r="AU331" s="37"/>
      <c r="AV331" s="37"/>
      <c r="AW331" s="25">
        <v>116119</v>
      </c>
      <c r="AX331" s="37"/>
      <c r="AY331" s="37"/>
      <c r="AZ331" s="25">
        <v>110429</v>
      </c>
      <c r="BA331" s="37"/>
      <c r="BB331" s="37"/>
      <c r="BC331" s="25"/>
      <c r="BD331" s="37"/>
      <c r="BE331" s="37"/>
      <c r="BF331" s="25"/>
      <c r="BG331" s="37"/>
      <c r="BH331" s="37"/>
      <c r="BI331" s="25"/>
      <c r="BJ331" s="37"/>
      <c r="BK331" s="37"/>
      <c r="BL331" s="25"/>
      <c r="BM331" s="37"/>
      <c r="BN331" s="37"/>
    </row>
    <row r="332" spans="1:66" x14ac:dyDescent="0.2">
      <c r="A332" s="29" t="s">
        <v>24</v>
      </c>
      <c r="B332" s="29" t="s">
        <v>25</v>
      </c>
      <c r="C332" s="29">
        <f>'À renseigner'!$I$13</f>
        <v>0</v>
      </c>
      <c r="D332" s="76"/>
      <c r="E332" s="77"/>
      <c r="F332" s="77"/>
      <c r="G332" s="77"/>
      <c r="H332" s="77"/>
      <c r="I332" s="261"/>
      <c r="J332" s="262"/>
      <c r="K332" s="262"/>
      <c r="L332" s="262"/>
      <c r="M332" s="77"/>
      <c r="N332" s="77"/>
      <c r="O332" s="38"/>
      <c r="P332" s="77"/>
      <c r="Q332" s="77"/>
      <c r="R332" s="263"/>
      <c r="S332" s="38"/>
      <c r="T332" s="262"/>
      <c r="U332" s="77"/>
      <c r="V332" s="77"/>
      <c r="W332" s="93"/>
      <c r="X332" s="77"/>
      <c r="Y332" s="173"/>
      <c r="Z332" s="173"/>
      <c r="AA332" s="77"/>
      <c r="AB332" s="77"/>
      <c r="AC332" s="77"/>
      <c r="AD332" s="78" t="s">
        <v>583</v>
      </c>
      <c r="AE332" s="78">
        <v>84289</v>
      </c>
      <c r="AF332" s="37"/>
      <c r="AG332" s="37"/>
      <c r="AH332" s="78">
        <v>84309</v>
      </c>
      <c r="AI332" s="37"/>
      <c r="AJ332" s="37"/>
      <c r="AK332" s="78">
        <v>84329</v>
      </c>
      <c r="AL332" s="37"/>
      <c r="AM332" s="37"/>
      <c r="AN332" s="25">
        <v>84349</v>
      </c>
      <c r="AO332" s="37"/>
      <c r="AP332" s="37"/>
      <c r="AQ332" s="78">
        <v>84369</v>
      </c>
      <c r="AR332" s="37"/>
      <c r="AS332" s="37"/>
      <c r="AT332" s="78">
        <v>79139</v>
      </c>
      <c r="AU332" s="37"/>
      <c r="AV332" s="37"/>
      <c r="AW332" s="25">
        <v>116119</v>
      </c>
      <c r="AX332" s="37"/>
      <c r="AY332" s="37"/>
      <c r="AZ332" s="25">
        <v>110429</v>
      </c>
      <c r="BA332" s="37"/>
      <c r="BB332" s="37"/>
      <c r="BC332" s="25"/>
      <c r="BD332" s="37"/>
      <c r="BE332" s="37"/>
      <c r="BF332" s="25"/>
      <c r="BG332" s="37"/>
      <c r="BH332" s="37"/>
      <c r="BI332" s="25"/>
      <c r="BJ332" s="37"/>
      <c r="BK332" s="37"/>
      <c r="BL332" s="25"/>
      <c r="BM332" s="37"/>
      <c r="BN332" s="37"/>
    </row>
    <row r="333" spans="1:66" x14ac:dyDescent="0.2">
      <c r="A333" s="29" t="s">
        <v>24</v>
      </c>
      <c r="B333" s="29" t="s">
        <v>25</v>
      </c>
      <c r="C333" s="29">
        <f>'À renseigner'!$I$13</f>
        <v>0</v>
      </c>
      <c r="D333" s="76"/>
      <c r="E333" s="77"/>
      <c r="F333" s="77"/>
      <c r="G333" s="77"/>
      <c r="H333" s="77"/>
      <c r="I333" s="261"/>
      <c r="J333" s="262"/>
      <c r="K333" s="262"/>
      <c r="L333" s="262"/>
      <c r="M333" s="77"/>
      <c r="N333" s="77"/>
      <c r="O333" s="38"/>
      <c r="P333" s="77"/>
      <c r="Q333" s="77"/>
      <c r="R333" s="263"/>
      <c r="S333" s="38"/>
      <c r="T333" s="262"/>
      <c r="U333" s="77"/>
      <c r="V333" s="77"/>
      <c r="W333" s="93"/>
      <c r="X333" s="77"/>
      <c r="Y333" s="173"/>
      <c r="Z333" s="173"/>
      <c r="AA333" s="77"/>
      <c r="AB333" s="77"/>
      <c r="AC333" s="77"/>
      <c r="AD333" s="78" t="s">
        <v>583</v>
      </c>
      <c r="AE333" s="78">
        <v>84289</v>
      </c>
      <c r="AF333" s="37"/>
      <c r="AG333" s="37"/>
      <c r="AH333" s="78">
        <v>84309</v>
      </c>
      <c r="AI333" s="37"/>
      <c r="AJ333" s="37"/>
      <c r="AK333" s="78">
        <v>84329</v>
      </c>
      <c r="AL333" s="37"/>
      <c r="AM333" s="37"/>
      <c r="AN333" s="25">
        <v>84349</v>
      </c>
      <c r="AO333" s="37"/>
      <c r="AP333" s="37"/>
      <c r="AQ333" s="78">
        <v>84369</v>
      </c>
      <c r="AR333" s="37"/>
      <c r="AS333" s="37"/>
      <c r="AT333" s="78">
        <v>79139</v>
      </c>
      <c r="AU333" s="37"/>
      <c r="AV333" s="37"/>
      <c r="AW333" s="25">
        <v>116119</v>
      </c>
      <c r="AX333" s="37"/>
      <c r="AY333" s="37"/>
      <c r="AZ333" s="25">
        <v>110429</v>
      </c>
      <c r="BA333" s="37"/>
      <c r="BB333" s="37"/>
      <c r="BC333" s="25"/>
      <c r="BD333" s="37"/>
      <c r="BE333" s="37"/>
      <c r="BF333" s="25"/>
      <c r="BG333" s="37"/>
      <c r="BH333" s="37"/>
      <c r="BI333" s="25"/>
      <c r="BJ333" s="37"/>
      <c r="BK333" s="37"/>
      <c r="BL333" s="25"/>
      <c r="BM333" s="37"/>
      <c r="BN333" s="37"/>
    </row>
    <row r="334" spans="1:66" x14ac:dyDescent="0.2">
      <c r="A334" s="29" t="s">
        <v>24</v>
      </c>
      <c r="B334" s="29" t="s">
        <v>25</v>
      </c>
      <c r="C334" s="29">
        <f>'À renseigner'!$I$13</f>
        <v>0</v>
      </c>
      <c r="D334" s="76"/>
      <c r="E334" s="77"/>
      <c r="F334" s="77"/>
      <c r="G334" s="77"/>
      <c r="H334" s="77"/>
      <c r="I334" s="261"/>
      <c r="J334" s="262"/>
      <c r="K334" s="262"/>
      <c r="L334" s="262"/>
      <c r="M334" s="77"/>
      <c r="N334" s="77"/>
      <c r="O334" s="38"/>
      <c r="P334" s="77"/>
      <c r="Q334" s="77"/>
      <c r="R334" s="263"/>
      <c r="S334" s="38"/>
      <c r="T334" s="262"/>
      <c r="U334" s="77"/>
      <c r="V334" s="77"/>
      <c r="W334" s="93"/>
      <c r="X334" s="77"/>
      <c r="Y334" s="173"/>
      <c r="Z334" s="173"/>
      <c r="AA334" s="77"/>
      <c r="AB334" s="77"/>
      <c r="AC334" s="77"/>
      <c r="AD334" s="78" t="s">
        <v>583</v>
      </c>
      <c r="AE334" s="78">
        <v>84289</v>
      </c>
      <c r="AF334" s="37"/>
      <c r="AG334" s="37"/>
      <c r="AH334" s="78">
        <v>84309</v>
      </c>
      <c r="AI334" s="37"/>
      <c r="AJ334" s="37"/>
      <c r="AK334" s="78">
        <v>84329</v>
      </c>
      <c r="AL334" s="37"/>
      <c r="AM334" s="37"/>
      <c r="AN334" s="25">
        <v>84349</v>
      </c>
      <c r="AO334" s="37"/>
      <c r="AP334" s="37"/>
      <c r="AQ334" s="78">
        <v>84369</v>
      </c>
      <c r="AR334" s="37"/>
      <c r="AS334" s="37"/>
      <c r="AT334" s="78">
        <v>79139</v>
      </c>
      <c r="AU334" s="37"/>
      <c r="AV334" s="37"/>
      <c r="AW334" s="25">
        <v>116119</v>
      </c>
      <c r="AX334" s="37"/>
      <c r="AY334" s="37"/>
      <c r="AZ334" s="25">
        <v>110429</v>
      </c>
      <c r="BA334" s="37"/>
      <c r="BB334" s="37"/>
      <c r="BC334" s="25"/>
      <c r="BD334" s="37"/>
      <c r="BE334" s="37"/>
      <c r="BF334" s="25"/>
      <c r="BG334" s="37"/>
      <c r="BH334" s="37"/>
      <c r="BI334" s="25"/>
      <c r="BJ334" s="37"/>
      <c r="BK334" s="37"/>
      <c r="BL334" s="25"/>
      <c r="BM334" s="37"/>
      <c r="BN334" s="37"/>
    </row>
    <row r="335" spans="1:66" x14ac:dyDescent="0.2">
      <c r="A335" s="29" t="s">
        <v>24</v>
      </c>
      <c r="B335" s="29" t="s">
        <v>25</v>
      </c>
      <c r="C335" s="29">
        <f>'À renseigner'!$I$13</f>
        <v>0</v>
      </c>
      <c r="D335" s="76"/>
      <c r="E335" s="77"/>
      <c r="F335" s="77"/>
      <c r="G335" s="77"/>
      <c r="H335" s="77"/>
      <c r="I335" s="261"/>
      <c r="J335" s="262"/>
      <c r="K335" s="262"/>
      <c r="L335" s="262"/>
      <c r="M335" s="77"/>
      <c r="N335" s="77"/>
      <c r="O335" s="38"/>
      <c r="P335" s="77"/>
      <c r="Q335" s="77"/>
      <c r="R335" s="263"/>
      <c r="S335" s="38"/>
      <c r="T335" s="262"/>
      <c r="U335" s="77"/>
      <c r="V335" s="77"/>
      <c r="W335" s="93"/>
      <c r="X335" s="77"/>
      <c r="Y335" s="173"/>
      <c r="Z335" s="173"/>
      <c r="AA335" s="77"/>
      <c r="AB335" s="77"/>
      <c r="AC335" s="77"/>
      <c r="AD335" s="78" t="s">
        <v>583</v>
      </c>
      <c r="AE335" s="78">
        <v>84289</v>
      </c>
      <c r="AF335" s="37"/>
      <c r="AG335" s="37"/>
      <c r="AH335" s="78">
        <v>84309</v>
      </c>
      <c r="AI335" s="37"/>
      <c r="AJ335" s="37"/>
      <c r="AK335" s="78">
        <v>84329</v>
      </c>
      <c r="AL335" s="37"/>
      <c r="AM335" s="37"/>
      <c r="AN335" s="25">
        <v>84349</v>
      </c>
      <c r="AO335" s="37"/>
      <c r="AP335" s="37"/>
      <c r="AQ335" s="78">
        <v>84369</v>
      </c>
      <c r="AR335" s="37"/>
      <c r="AS335" s="37"/>
      <c r="AT335" s="78">
        <v>79139</v>
      </c>
      <c r="AU335" s="37"/>
      <c r="AV335" s="37"/>
      <c r="AW335" s="25">
        <v>116119</v>
      </c>
      <c r="AX335" s="37"/>
      <c r="AY335" s="37"/>
      <c r="AZ335" s="25">
        <v>110429</v>
      </c>
      <c r="BA335" s="37"/>
      <c r="BB335" s="37"/>
      <c r="BC335" s="25"/>
      <c r="BD335" s="37"/>
      <c r="BE335" s="37"/>
      <c r="BF335" s="25"/>
      <c r="BG335" s="37"/>
      <c r="BH335" s="37"/>
      <c r="BI335" s="25"/>
      <c r="BJ335" s="37"/>
      <c r="BK335" s="37"/>
      <c r="BL335" s="25"/>
      <c r="BM335" s="37"/>
      <c r="BN335" s="37"/>
    </row>
    <row r="336" spans="1:66" x14ac:dyDescent="0.2">
      <c r="A336" s="29" t="s">
        <v>24</v>
      </c>
      <c r="B336" s="29" t="s">
        <v>25</v>
      </c>
      <c r="C336" s="29">
        <f>'À renseigner'!$I$13</f>
        <v>0</v>
      </c>
      <c r="D336" s="76"/>
      <c r="E336" s="77"/>
      <c r="F336" s="77"/>
      <c r="G336" s="77"/>
      <c r="H336" s="77"/>
      <c r="I336" s="261"/>
      <c r="J336" s="262"/>
      <c r="K336" s="262"/>
      <c r="L336" s="262"/>
      <c r="M336" s="77"/>
      <c r="N336" s="77"/>
      <c r="O336" s="38"/>
      <c r="P336" s="77"/>
      <c r="Q336" s="77"/>
      <c r="R336" s="263"/>
      <c r="S336" s="38"/>
      <c r="T336" s="262"/>
      <c r="U336" s="77"/>
      <c r="V336" s="77"/>
      <c r="W336" s="93"/>
      <c r="X336" s="77"/>
      <c r="Y336" s="173"/>
      <c r="Z336" s="173"/>
      <c r="AA336" s="77"/>
      <c r="AB336" s="77"/>
      <c r="AC336" s="77"/>
      <c r="AD336" s="78" t="s">
        <v>583</v>
      </c>
      <c r="AE336" s="78">
        <v>84289</v>
      </c>
      <c r="AF336" s="37"/>
      <c r="AG336" s="37"/>
      <c r="AH336" s="78">
        <v>84309</v>
      </c>
      <c r="AI336" s="37"/>
      <c r="AJ336" s="37"/>
      <c r="AK336" s="78">
        <v>84329</v>
      </c>
      <c r="AL336" s="37"/>
      <c r="AM336" s="37"/>
      <c r="AN336" s="25">
        <v>84349</v>
      </c>
      <c r="AO336" s="37"/>
      <c r="AP336" s="37"/>
      <c r="AQ336" s="78">
        <v>84369</v>
      </c>
      <c r="AR336" s="37"/>
      <c r="AS336" s="37"/>
      <c r="AT336" s="78">
        <v>79139</v>
      </c>
      <c r="AU336" s="37"/>
      <c r="AV336" s="37"/>
      <c r="AW336" s="25">
        <v>116119</v>
      </c>
      <c r="AX336" s="37"/>
      <c r="AY336" s="37"/>
      <c r="AZ336" s="25">
        <v>110429</v>
      </c>
      <c r="BA336" s="37"/>
      <c r="BB336" s="37"/>
      <c r="BC336" s="25"/>
      <c r="BD336" s="37"/>
      <c r="BE336" s="37"/>
      <c r="BF336" s="25"/>
      <c r="BG336" s="37"/>
      <c r="BH336" s="37"/>
      <c r="BI336" s="25"/>
      <c r="BJ336" s="37"/>
      <c r="BK336" s="37"/>
      <c r="BL336" s="25"/>
      <c r="BM336" s="37"/>
      <c r="BN336" s="37"/>
    </row>
    <row r="337" spans="1:66" x14ac:dyDescent="0.2">
      <c r="A337" s="29" t="s">
        <v>24</v>
      </c>
      <c r="B337" s="29" t="s">
        <v>25</v>
      </c>
      <c r="C337" s="29">
        <f>'À renseigner'!$I$13</f>
        <v>0</v>
      </c>
      <c r="D337" s="76"/>
      <c r="E337" s="77"/>
      <c r="F337" s="77"/>
      <c r="G337" s="77"/>
      <c r="H337" s="77"/>
      <c r="I337" s="261"/>
      <c r="J337" s="262"/>
      <c r="K337" s="262"/>
      <c r="L337" s="262"/>
      <c r="M337" s="77"/>
      <c r="N337" s="77"/>
      <c r="O337" s="38"/>
      <c r="P337" s="77"/>
      <c r="Q337" s="77"/>
      <c r="R337" s="263"/>
      <c r="S337" s="38"/>
      <c r="T337" s="262"/>
      <c r="U337" s="77"/>
      <c r="V337" s="77"/>
      <c r="W337" s="93"/>
      <c r="X337" s="77"/>
      <c r="Y337" s="173"/>
      <c r="Z337" s="173"/>
      <c r="AA337" s="77"/>
      <c r="AB337" s="77"/>
      <c r="AC337" s="77"/>
      <c r="AD337" s="78" t="s">
        <v>583</v>
      </c>
      <c r="AE337" s="78">
        <v>84289</v>
      </c>
      <c r="AF337" s="37"/>
      <c r="AG337" s="37"/>
      <c r="AH337" s="78">
        <v>84309</v>
      </c>
      <c r="AI337" s="37"/>
      <c r="AJ337" s="37"/>
      <c r="AK337" s="78">
        <v>84329</v>
      </c>
      <c r="AL337" s="37"/>
      <c r="AM337" s="37"/>
      <c r="AN337" s="25">
        <v>84349</v>
      </c>
      <c r="AO337" s="37"/>
      <c r="AP337" s="37"/>
      <c r="AQ337" s="78">
        <v>84369</v>
      </c>
      <c r="AR337" s="37"/>
      <c r="AS337" s="37"/>
      <c r="AT337" s="78">
        <v>79139</v>
      </c>
      <c r="AU337" s="37"/>
      <c r="AV337" s="37"/>
      <c r="AW337" s="25">
        <v>116119</v>
      </c>
      <c r="AX337" s="37"/>
      <c r="AY337" s="37"/>
      <c r="AZ337" s="25">
        <v>110429</v>
      </c>
      <c r="BA337" s="37"/>
      <c r="BB337" s="37"/>
      <c r="BC337" s="25"/>
      <c r="BD337" s="37"/>
      <c r="BE337" s="37"/>
      <c r="BF337" s="25"/>
      <c r="BG337" s="37"/>
      <c r="BH337" s="37"/>
      <c r="BI337" s="25"/>
      <c r="BJ337" s="37"/>
      <c r="BK337" s="37"/>
      <c r="BL337" s="25"/>
      <c r="BM337" s="37"/>
      <c r="BN337" s="37"/>
    </row>
    <row r="338" spans="1:66" x14ac:dyDescent="0.2">
      <c r="A338" s="29" t="s">
        <v>24</v>
      </c>
      <c r="B338" s="29" t="s">
        <v>25</v>
      </c>
      <c r="C338" s="29">
        <f>'À renseigner'!$I$13</f>
        <v>0</v>
      </c>
      <c r="D338" s="76"/>
      <c r="E338" s="77"/>
      <c r="F338" s="77"/>
      <c r="G338" s="77"/>
      <c r="H338" s="77"/>
      <c r="I338" s="261"/>
      <c r="J338" s="262"/>
      <c r="K338" s="262"/>
      <c r="L338" s="262"/>
      <c r="M338" s="77"/>
      <c r="N338" s="77"/>
      <c r="O338" s="38"/>
      <c r="P338" s="77"/>
      <c r="Q338" s="77"/>
      <c r="R338" s="263"/>
      <c r="S338" s="38"/>
      <c r="T338" s="262"/>
      <c r="U338" s="77"/>
      <c r="V338" s="77"/>
      <c r="W338" s="93"/>
      <c r="X338" s="77"/>
      <c r="Y338" s="173"/>
      <c r="Z338" s="173"/>
      <c r="AA338" s="77"/>
      <c r="AB338" s="77"/>
      <c r="AC338" s="77"/>
      <c r="AD338" s="78" t="s">
        <v>583</v>
      </c>
      <c r="AE338" s="78">
        <v>84289</v>
      </c>
      <c r="AF338" s="37"/>
      <c r="AG338" s="37"/>
      <c r="AH338" s="78">
        <v>84309</v>
      </c>
      <c r="AI338" s="37"/>
      <c r="AJ338" s="37"/>
      <c r="AK338" s="78">
        <v>84329</v>
      </c>
      <c r="AL338" s="37"/>
      <c r="AM338" s="37"/>
      <c r="AN338" s="25">
        <v>84349</v>
      </c>
      <c r="AO338" s="37"/>
      <c r="AP338" s="37"/>
      <c r="AQ338" s="78">
        <v>84369</v>
      </c>
      <c r="AR338" s="37"/>
      <c r="AS338" s="37"/>
      <c r="AT338" s="78">
        <v>79139</v>
      </c>
      <c r="AU338" s="37"/>
      <c r="AV338" s="37"/>
      <c r="AW338" s="25">
        <v>116119</v>
      </c>
      <c r="AX338" s="37"/>
      <c r="AY338" s="37"/>
      <c r="AZ338" s="25">
        <v>110429</v>
      </c>
      <c r="BA338" s="37"/>
      <c r="BB338" s="37"/>
      <c r="BC338" s="25"/>
      <c r="BD338" s="37"/>
      <c r="BE338" s="37"/>
      <c r="BF338" s="25"/>
      <c r="BG338" s="37"/>
      <c r="BH338" s="37"/>
      <c r="BI338" s="25"/>
      <c r="BJ338" s="37"/>
      <c r="BK338" s="37"/>
      <c r="BL338" s="25"/>
      <c r="BM338" s="37"/>
      <c r="BN338" s="37"/>
    </row>
    <row r="339" spans="1:66" x14ac:dyDescent="0.2">
      <c r="A339" s="29" t="s">
        <v>24</v>
      </c>
      <c r="B339" s="29" t="s">
        <v>25</v>
      </c>
      <c r="C339" s="29">
        <f>'À renseigner'!$I$13</f>
        <v>0</v>
      </c>
      <c r="D339" s="76"/>
      <c r="E339" s="77"/>
      <c r="F339" s="77"/>
      <c r="G339" s="77"/>
      <c r="H339" s="77"/>
      <c r="I339" s="261"/>
      <c r="J339" s="262"/>
      <c r="K339" s="262"/>
      <c r="L339" s="262"/>
      <c r="M339" s="77"/>
      <c r="N339" s="77"/>
      <c r="O339" s="38"/>
      <c r="P339" s="77"/>
      <c r="Q339" s="77"/>
      <c r="R339" s="263"/>
      <c r="S339" s="38"/>
      <c r="T339" s="262"/>
      <c r="U339" s="77"/>
      <c r="V339" s="77"/>
      <c r="W339" s="93"/>
      <c r="X339" s="77"/>
      <c r="Y339" s="173"/>
      <c r="Z339" s="173"/>
      <c r="AA339" s="77"/>
      <c r="AB339" s="77"/>
      <c r="AC339" s="77"/>
      <c r="AD339" s="78" t="s">
        <v>583</v>
      </c>
      <c r="AE339" s="78">
        <v>84289</v>
      </c>
      <c r="AF339" s="37"/>
      <c r="AG339" s="37"/>
      <c r="AH339" s="78">
        <v>84309</v>
      </c>
      <c r="AI339" s="37"/>
      <c r="AJ339" s="37"/>
      <c r="AK339" s="78">
        <v>84329</v>
      </c>
      <c r="AL339" s="37"/>
      <c r="AM339" s="37"/>
      <c r="AN339" s="25">
        <v>84349</v>
      </c>
      <c r="AO339" s="37"/>
      <c r="AP339" s="37"/>
      <c r="AQ339" s="78">
        <v>84369</v>
      </c>
      <c r="AR339" s="37"/>
      <c r="AS339" s="37"/>
      <c r="AT339" s="78">
        <v>79139</v>
      </c>
      <c r="AU339" s="37"/>
      <c r="AV339" s="37"/>
      <c r="AW339" s="25">
        <v>116119</v>
      </c>
      <c r="AX339" s="37"/>
      <c r="AY339" s="37"/>
      <c r="AZ339" s="25">
        <v>110429</v>
      </c>
      <c r="BA339" s="37"/>
      <c r="BB339" s="37"/>
      <c r="BC339" s="25"/>
      <c r="BD339" s="37"/>
      <c r="BE339" s="37"/>
      <c r="BF339" s="25"/>
      <c r="BG339" s="37"/>
      <c r="BH339" s="37"/>
      <c r="BI339" s="25"/>
      <c r="BJ339" s="37"/>
      <c r="BK339" s="37"/>
      <c r="BL339" s="25"/>
      <c r="BM339" s="37"/>
      <c r="BN339" s="37"/>
    </row>
    <row r="340" spans="1:66" x14ac:dyDescent="0.2">
      <c r="A340" s="29" t="s">
        <v>24</v>
      </c>
      <c r="B340" s="29" t="s">
        <v>25</v>
      </c>
      <c r="C340" s="29">
        <f>'À renseigner'!$I$13</f>
        <v>0</v>
      </c>
      <c r="D340" s="76"/>
      <c r="E340" s="77"/>
      <c r="F340" s="77"/>
      <c r="G340" s="77"/>
      <c r="H340" s="77"/>
      <c r="I340" s="261"/>
      <c r="J340" s="262"/>
      <c r="K340" s="262"/>
      <c r="L340" s="262"/>
      <c r="M340" s="77"/>
      <c r="N340" s="77"/>
      <c r="O340" s="38"/>
      <c r="P340" s="77"/>
      <c r="Q340" s="77"/>
      <c r="R340" s="263"/>
      <c r="S340" s="38"/>
      <c r="T340" s="262"/>
      <c r="U340" s="77"/>
      <c r="V340" s="77"/>
      <c r="W340" s="93"/>
      <c r="X340" s="77"/>
      <c r="Y340" s="173"/>
      <c r="Z340" s="173"/>
      <c r="AA340" s="77"/>
      <c r="AB340" s="77"/>
      <c r="AC340" s="77"/>
      <c r="AD340" s="78" t="s">
        <v>583</v>
      </c>
      <c r="AE340" s="78">
        <v>84289</v>
      </c>
      <c r="AF340" s="37"/>
      <c r="AG340" s="37"/>
      <c r="AH340" s="78">
        <v>84309</v>
      </c>
      <c r="AI340" s="37"/>
      <c r="AJ340" s="37"/>
      <c r="AK340" s="78">
        <v>84329</v>
      </c>
      <c r="AL340" s="37"/>
      <c r="AM340" s="37"/>
      <c r="AN340" s="25">
        <v>84349</v>
      </c>
      <c r="AO340" s="37"/>
      <c r="AP340" s="37"/>
      <c r="AQ340" s="78">
        <v>84369</v>
      </c>
      <c r="AR340" s="37"/>
      <c r="AS340" s="37"/>
      <c r="AT340" s="78">
        <v>79139</v>
      </c>
      <c r="AU340" s="37"/>
      <c r="AV340" s="37"/>
      <c r="AW340" s="25">
        <v>116119</v>
      </c>
      <c r="AX340" s="37"/>
      <c r="AY340" s="37"/>
      <c r="AZ340" s="25">
        <v>110429</v>
      </c>
      <c r="BA340" s="37"/>
      <c r="BB340" s="37"/>
      <c r="BC340" s="25"/>
      <c r="BD340" s="37"/>
      <c r="BE340" s="37"/>
      <c r="BF340" s="25"/>
      <c r="BG340" s="37"/>
      <c r="BH340" s="37"/>
      <c r="BI340" s="25"/>
      <c r="BJ340" s="37"/>
      <c r="BK340" s="37"/>
      <c r="BL340" s="25"/>
      <c r="BM340" s="37"/>
      <c r="BN340" s="37"/>
    </row>
    <row r="341" spans="1:66" x14ac:dyDescent="0.2">
      <c r="A341" s="29" t="s">
        <v>24</v>
      </c>
      <c r="B341" s="29" t="s">
        <v>25</v>
      </c>
      <c r="C341" s="29">
        <f>'À renseigner'!$I$13</f>
        <v>0</v>
      </c>
      <c r="D341" s="76"/>
      <c r="E341" s="77"/>
      <c r="F341" s="77"/>
      <c r="G341" s="77"/>
      <c r="H341" s="77"/>
      <c r="I341" s="261"/>
      <c r="J341" s="262"/>
      <c r="K341" s="262"/>
      <c r="L341" s="262"/>
      <c r="M341" s="77"/>
      <c r="N341" s="77"/>
      <c r="O341" s="38"/>
      <c r="P341" s="77"/>
      <c r="Q341" s="77"/>
      <c r="R341" s="263"/>
      <c r="S341" s="38"/>
      <c r="T341" s="262"/>
      <c r="U341" s="77"/>
      <c r="V341" s="77"/>
      <c r="W341" s="93"/>
      <c r="X341" s="77"/>
      <c r="Y341" s="173"/>
      <c r="Z341" s="173"/>
      <c r="AA341" s="77"/>
      <c r="AB341" s="77"/>
      <c r="AC341" s="77"/>
      <c r="AD341" s="78" t="s">
        <v>583</v>
      </c>
      <c r="AE341" s="78">
        <v>84289</v>
      </c>
      <c r="AF341" s="37"/>
      <c r="AG341" s="37"/>
      <c r="AH341" s="78">
        <v>84309</v>
      </c>
      <c r="AI341" s="37"/>
      <c r="AJ341" s="37"/>
      <c r="AK341" s="78">
        <v>84329</v>
      </c>
      <c r="AL341" s="37"/>
      <c r="AM341" s="37"/>
      <c r="AN341" s="25">
        <v>84349</v>
      </c>
      <c r="AO341" s="37"/>
      <c r="AP341" s="37"/>
      <c r="AQ341" s="78">
        <v>84369</v>
      </c>
      <c r="AR341" s="37"/>
      <c r="AS341" s="37"/>
      <c r="AT341" s="78">
        <v>79139</v>
      </c>
      <c r="AU341" s="37"/>
      <c r="AV341" s="37"/>
      <c r="AW341" s="25">
        <v>116119</v>
      </c>
      <c r="AX341" s="37"/>
      <c r="AY341" s="37"/>
      <c r="AZ341" s="25">
        <v>110429</v>
      </c>
      <c r="BA341" s="37"/>
      <c r="BB341" s="37"/>
      <c r="BC341" s="25"/>
      <c r="BD341" s="37"/>
      <c r="BE341" s="37"/>
      <c r="BF341" s="25"/>
      <c r="BG341" s="37"/>
      <c r="BH341" s="37"/>
      <c r="BI341" s="25"/>
      <c r="BJ341" s="37"/>
      <c r="BK341" s="37"/>
      <c r="BL341" s="25"/>
      <c r="BM341" s="37"/>
      <c r="BN341" s="37"/>
    </row>
    <row r="342" spans="1:66" x14ac:dyDescent="0.2">
      <c r="A342" s="29" t="s">
        <v>24</v>
      </c>
      <c r="B342" s="29" t="s">
        <v>25</v>
      </c>
      <c r="C342" s="29">
        <f>'À renseigner'!$I$13</f>
        <v>0</v>
      </c>
      <c r="D342" s="76"/>
      <c r="E342" s="77"/>
      <c r="F342" s="77"/>
      <c r="G342" s="77"/>
      <c r="H342" s="77"/>
      <c r="I342" s="261"/>
      <c r="J342" s="262"/>
      <c r="K342" s="262"/>
      <c r="L342" s="262"/>
      <c r="M342" s="77"/>
      <c r="N342" s="77"/>
      <c r="O342" s="38"/>
      <c r="P342" s="77"/>
      <c r="Q342" s="77"/>
      <c r="R342" s="263"/>
      <c r="S342" s="38"/>
      <c r="T342" s="262"/>
      <c r="U342" s="77"/>
      <c r="V342" s="77"/>
      <c r="W342" s="93"/>
      <c r="X342" s="77"/>
      <c r="Y342" s="173"/>
      <c r="Z342" s="173"/>
      <c r="AA342" s="77"/>
      <c r="AB342" s="77"/>
      <c r="AC342" s="77"/>
      <c r="AD342" s="78" t="s">
        <v>583</v>
      </c>
      <c r="AE342" s="78">
        <v>84289</v>
      </c>
      <c r="AF342" s="37"/>
      <c r="AG342" s="37"/>
      <c r="AH342" s="78">
        <v>84309</v>
      </c>
      <c r="AI342" s="37"/>
      <c r="AJ342" s="37"/>
      <c r="AK342" s="78">
        <v>84329</v>
      </c>
      <c r="AL342" s="37"/>
      <c r="AM342" s="37"/>
      <c r="AN342" s="25">
        <v>84349</v>
      </c>
      <c r="AO342" s="37"/>
      <c r="AP342" s="37"/>
      <c r="AQ342" s="78">
        <v>84369</v>
      </c>
      <c r="AR342" s="37"/>
      <c r="AS342" s="37"/>
      <c r="AT342" s="78">
        <v>79139</v>
      </c>
      <c r="AU342" s="37"/>
      <c r="AV342" s="37"/>
      <c r="AW342" s="25">
        <v>116119</v>
      </c>
      <c r="AX342" s="37"/>
      <c r="AY342" s="37"/>
      <c r="AZ342" s="25">
        <v>110429</v>
      </c>
      <c r="BA342" s="37"/>
      <c r="BB342" s="37"/>
      <c r="BC342" s="25"/>
      <c r="BD342" s="37"/>
      <c r="BE342" s="37"/>
      <c r="BF342" s="25"/>
      <c r="BG342" s="37"/>
      <c r="BH342" s="37"/>
      <c r="BI342" s="25"/>
      <c r="BJ342" s="37"/>
      <c r="BK342" s="37"/>
      <c r="BL342" s="25"/>
      <c r="BM342" s="37"/>
      <c r="BN342" s="37"/>
    </row>
    <row r="343" spans="1:66" x14ac:dyDescent="0.2">
      <c r="A343" s="29" t="s">
        <v>24</v>
      </c>
      <c r="B343" s="29" t="s">
        <v>25</v>
      </c>
      <c r="C343" s="29">
        <f>'À renseigner'!$I$13</f>
        <v>0</v>
      </c>
      <c r="D343" s="76"/>
      <c r="E343" s="77"/>
      <c r="F343" s="77"/>
      <c r="G343" s="77"/>
      <c r="H343" s="77"/>
      <c r="I343" s="261"/>
      <c r="J343" s="262"/>
      <c r="K343" s="262"/>
      <c r="L343" s="262"/>
      <c r="M343" s="77"/>
      <c r="N343" s="77"/>
      <c r="O343" s="38"/>
      <c r="P343" s="77"/>
      <c r="Q343" s="77"/>
      <c r="R343" s="263"/>
      <c r="S343" s="38"/>
      <c r="T343" s="262"/>
      <c r="U343" s="77"/>
      <c r="V343" s="77"/>
      <c r="W343" s="93"/>
      <c r="X343" s="77"/>
      <c r="Y343" s="173"/>
      <c r="Z343" s="173"/>
      <c r="AA343" s="77"/>
      <c r="AB343" s="77"/>
      <c r="AC343" s="77"/>
      <c r="AD343" s="78" t="s">
        <v>583</v>
      </c>
      <c r="AE343" s="78">
        <v>84289</v>
      </c>
      <c r="AF343" s="37"/>
      <c r="AG343" s="37"/>
      <c r="AH343" s="78">
        <v>84309</v>
      </c>
      <c r="AI343" s="37"/>
      <c r="AJ343" s="37"/>
      <c r="AK343" s="78">
        <v>84329</v>
      </c>
      <c r="AL343" s="37"/>
      <c r="AM343" s="37"/>
      <c r="AN343" s="25">
        <v>84349</v>
      </c>
      <c r="AO343" s="37"/>
      <c r="AP343" s="37"/>
      <c r="AQ343" s="78">
        <v>84369</v>
      </c>
      <c r="AR343" s="37"/>
      <c r="AS343" s="37"/>
      <c r="AT343" s="78">
        <v>79139</v>
      </c>
      <c r="AU343" s="37"/>
      <c r="AV343" s="37"/>
      <c r="AW343" s="25">
        <v>116119</v>
      </c>
      <c r="AX343" s="37"/>
      <c r="AY343" s="37"/>
      <c r="AZ343" s="25">
        <v>110429</v>
      </c>
      <c r="BA343" s="37"/>
      <c r="BB343" s="37"/>
      <c r="BC343" s="25"/>
      <c r="BD343" s="37"/>
      <c r="BE343" s="37"/>
      <c r="BF343" s="25"/>
      <c r="BG343" s="37"/>
      <c r="BH343" s="37"/>
      <c r="BI343" s="25"/>
      <c r="BJ343" s="37"/>
      <c r="BK343" s="37"/>
      <c r="BL343" s="25"/>
      <c r="BM343" s="37"/>
      <c r="BN343" s="37"/>
    </row>
    <row r="344" spans="1:66" x14ac:dyDescent="0.2">
      <c r="A344" s="29" t="s">
        <v>24</v>
      </c>
      <c r="B344" s="29" t="s">
        <v>25</v>
      </c>
      <c r="C344" s="29">
        <f>'À renseigner'!$I$13</f>
        <v>0</v>
      </c>
      <c r="D344" s="76"/>
      <c r="E344" s="77"/>
      <c r="F344" s="77"/>
      <c r="G344" s="77"/>
      <c r="H344" s="77"/>
      <c r="I344" s="261"/>
      <c r="J344" s="262"/>
      <c r="K344" s="262"/>
      <c r="L344" s="262"/>
      <c r="M344" s="77"/>
      <c r="N344" s="77"/>
      <c r="O344" s="38"/>
      <c r="P344" s="77"/>
      <c r="Q344" s="77"/>
      <c r="R344" s="263"/>
      <c r="S344" s="38"/>
      <c r="T344" s="262"/>
      <c r="U344" s="77"/>
      <c r="V344" s="77"/>
      <c r="W344" s="93"/>
      <c r="X344" s="77"/>
      <c r="Y344" s="173"/>
      <c r="Z344" s="173"/>
      <c r="AA344" s="77"/>
      <c r="AB344" s="77"/>
      <c r="AC344" s="77"/>
      <c r="AD344" s="78" t="s">
        <v>583</v>
      </c>
      <c r="AE344" s="78">
        <v>84289</v>
      </c>
      <c r="AF344" s="37"/>
      <c r="AG344" s="37"/>
      <c r="AH344" s="78">
        <v>84309</v>
      </c>
      <c r="AI344" s="37"/>
      <c r="AJ344" s="37"/>
      <c r="AK344" s="78">
        <v>84329</v>
      </c>
      <c r="AL344" s="37"/>
      <c r="AM344" s="37"/>
      <c r="AN344" s="25">
        <v>84349</v>
      </c>
      <c r="AO344" s="37"/>
      <c r="AP344" s="37"/>
      <c r="AQ344" s="78">
        <v>84369</v>
      </c>
      <c r="AR344" s="37"/>
      <c r="AS344" s="37"/>
      <c r="AT344" s="78">
        <v>79139</v>
      </c>
      <c r="AU344" s="37"/>
      <c r="AV344" s="37"/>
      <c r="AW344" s="25">
        <v>116119</v>
      </c>
      <c r="AX344" s="37"/>
      <c r="AY344" s="37"/>
      <c r="AZ344" s="25">
        <v>110429</v>
      </c>
      <c r="BA344" s="37"/>
      <c r="BB344" s="37"/>
      <c r="BC344" s="25"/>
      <c r="BD344" s="37"/>
      <c r="BE344" s="37"/>
      <c r="BF344" s="25"/>
      <c r="BG344" s="37"/>
      <c r="BH344" s="37"/>
      <c r="BI344" s="25"/>
      <c r="BJ344" s="37"/>
      <c r="BK344" s="37"/>
      <c r="BL344" s="25"/>
      <c r="BM344" s="37"/>
      <c r="BN344" s="37"/>
    </row>
    <row r="345" spans="1:66" x14ac:dyDescent="0.2">
      <c r="A345" s="29" t="s">
        <v>24</v>
      </c>
      <c r="B345" s="29" t="s">
        <v>25</v>
      </c>
      <c r="C345" s="29">
        <f>'À renseigner'!$I$13</f>
        <v>0</v>
      </c>
      <c r="D345" s="76"/>
      <c r="E345" s="77"/>
      <c r="F345" s="77"/>
      <c r="G345" s="77"/>
      <c r="H345" s="77"/>
      <c r="I345" s="261"/>
      <c r="J345" s="262"/>
      <c r="K345" s="262"/>
      <c r="L345" s="262"/>
      <c r="M345" s="77"/>
      <c r="N345" s="77"/>
      <c r="O345" s="38"/>
      <c r="P345" s="77"/>
      <c r="Q345" s="77"/>
      <c r="R345" s="263"/>
      <c r="S345" s="38"/>
      <c r="T345" s="262"/>
      <c r="U345" s="77"/>
      <c r="V345" s="77"/>
      <c r="W345" s="93"/>
      <c r="X345" s="77"/>
      <c r="Y345" s="173"/>
      <c r="Z345" s="173"/>
      <c r="AA345" s="77"/>
      <c r="AB345" s="77"/>
      <c r="AC345" s="77"/>
      <c r="AD345" s="78" t="s">
        <v>583</v>
      </c>
      <c r="AE345" s="78">
        <v>84289</v>
      </c>
      <c r="AF345" s="37"/>
      <c r="AG345" s="37"/>
      <c r="AH345" s="78">
        <v>84309</v>
      </c>
      <c r="AI345" s="37"/>
      <c r="AJ345" s="37"/>
      <c r="AK345" s="78">
        <v>84329</v>
      </c>
      <c r="AL345" s="37"/>
      <c r="AM345" s="37"/>
      <c r="AN345" s="25">
        <v>84349</v>
      </c>
      <c r="AO345" s="37"/>
      <c r="AP345" s="37"/>
      <c r="AQ345" s="78">
        <v>84369</v>
      </c>
      <c r="AR345" s="37"/>
      <c r="AS345" s="37"/>
      <c r="AT345" s="78">
        <v>79139</v>
      </c>
      <c r="AU345" s="37"/>
      <c r="AV345" s="37"/>
      <c r="AW345" s="25">
        <v>116119</v>
      </c>
      <c r="AX345" s="37"/>
      <c r="AY345" s="37"/>
      <c r="AZ345" s="25">
        <v>110429</v>
      </c>
      <c r="BA345" s="37"/>
      <c r="BB345" s="37"/>
      <c r="BC345" s="25"/>
      <c r="BD345" s="37"/>
      <c r="BE345" s="37"/>
      <c r="BF345" s="25"/>
      <c r="BG345" s="37"/>
      <c r="BH345" s="37"/>
      <c r="BI345" s="25"/>
      <c r="BJ345" s="37"/>
      <c r="BK345" s="37"/>
      <c r="BL345" s="25"/>
      <c r="BM345" s="37"/>
      <c r="BN345" s="37"/>
    </row>
    <row r="346" spans="1:66" x14ac:dyDescent="0.2">
      <c r="A346" s="29" t="s">
        <v>24</v>
      </c>
      <c r="B346" s="29" t="s">
        <v>25</v>
      </c>
      <c r="C346" s="29">
        <f>'À renseigner'!$I$13</f>
        <v>0</v>
      </c>
      <c r="D346" s="76"/>
      <c r="E346" s="77"/>
      <c r="F346" s="77"/>
      <c r="G346" s="77"/>
      <c r="H346" s="77"/>
      <c r="I346" s="261"/>
      <c r="J346" s="262"/>
      <c r="K346" s="262"/>
      <c r="L346" s="262"/>
      <c r="M346" s="77"/>
      <c r="N346" s="77"/>
      <c r="O346" s="38"/>
      <c r="P346" s="77"/>
      <c r="Q346" s="77"/>
      <c r="R346" s="263"/>
      <c r="S346" s="38"/>
      <c r="T346" s="262"/>
      <c r="U346" s="77"/>
      <c r="V346" s="77"/>
      <c r="W346" s="93"/>
      <c r="X346" s="77"/>
      <c r="Y346" s="173"/>
      <c r="Z346" s="173"/>
      <c r="AA346" s="77"/>
      <c r="AB346" s="77"/>
      <c r="AC346" s="77"/>
      <c r="AD346" s="78" t="s">
        <v>583</v>
      </c>
      <c r="AE346" s="78">
        <v>84289</v>
      </c>
      <c r="AF346" s="37"/>
      <c r="AG346" s="37"/>
      <c r="AH346" s="78">
        <v>84309</v>
      </c>
      <c r="AI346" s="37"/>
      <c r="AJ346" s="37"/>
      <c r="AK346" s="78">
        <v>84329</v>
      </c>
      <c r="AL346" s="37"/>
      <c r="AM346" s="37"/>
      <c r="AN346" s="25">
        <v>84349</v>
      </c>
      <c r="AO346" s="37"/>
      <c r="AP346" s="37"/>
      <c r="AQ346" s="78">
        <v>84369</v>
      </c>
      <c r="AR346" s="37"/>
      <c r="AS346" s="37"/>
      <c r="AT346" s="78">
        <v>79139</v>
      </c>
      <c r="AU346" s="37"/>
      <c r="AV346" s="37"/>
      <c r="AW346" s="25">
        <v>116119</v>
      </c>
      <c r="AX346" s="37"/>
      <c r="AY346" s="37"/>
      <c r="AZ346" s="25">
        <v>110429</v>
      </c>
      <c r="BA346" s="37"/>
      <c r="BB346" s="37"/>
      <c r="BC346" s="25"/>
      <c r="BD346" s="37"/>
      <c r="BE346" s="37"/>
      <c r="BF346" s="25"/>
      <c r="BG346" s="37"/>
      <c r="BH346" s="37"/>
      <c r="BI346" s="25"/>
      <c r="BJ346" s="37"/>
      <c r="BK346" s="37"/>
      <c r="BL346" s="25"/>
      <c r="BM346" s="37"/>
      <c r="BN346" s="37"/>
    </row>
    <row r="347" spans="1:66" x14ac:dyDescent="0.2">
      <c r="A347" s="29" t="s">
        <v>24</v>
      </c>
      <c r="B347" s="29" t="s">
        <v>25</v>
      </c>
      <c r="C347" s="29">
        <f>'À renseigner'!$I$13</f>
        <v>0</v>
      </c>
      <c r="D347" s="76"/>
      <c r="E347" s="77"/>
      <c r="F347" s="77"/>
      <c r="G347" s="77"/>
      <c r="H347" s="77"/>
      <c r="I347" s="261"/>
      <c r="J347" s="262"/>
      <c r="K347" s="262"/>
      <c r="L347" s="262"/>
      <c r="M347" s="77"/>
      <c r="N347" s="77"/>
      <c r="O347" s="38"/>
      <c r="P347" s="77"/>
      <c r="Q347" s="77"/>
      <c r="R347" s="263"/>
      <c r="S347" s="38"/>
      <c r="T347" s="262"/>
      <c r="U347" s="77"/>
      <c r="V347" s="77"/>
      <c r="W347" s="93"/>
      <c r="X347" s="77"/>
      <c r="Y347" s="173"/>
      <c r="Z347" s="173"/>
      <c r="AA347" s="77"/>
      <c r="AB347" s="77"/>
      <c r="AC347" s="77"/>
      <c r="AD347" s="78" t="s">
        <v>583</v>
      </c>
      <c r="AE347" s="78">
        <v>84289</v>
      </c>
      <c r="AF347" s="37"/>
      <c r="AG347" s="37"/>
      <c r="AH347" s="78">
        <v>84309</v>
      </c>
      <c r="AI347" s="37"/>
      <c r="AJ347" s="37"/>
      <c r="AK347" s="78">
        <v>84329</v>
      </c>
      <c r="AL347" s="37"/>
      <c r="AM347" s="37"/>
      <c r="AN347" s="25">
        <v>84349</v>
      </c>
      <c r="AO347" s="37"/>
      <c r="AP347" s="37"/>
      <c r="AQ347" s="78">
        <v>84369</v>
      </c>
      <c r="AR347" s="37"/>
      <c r="AS347" s="37"/>
      <c r="AT347" s="78">
        <v>79139</v>
      </c>
      <c r="AU347" s="37"/>
      <c r="AV347" s="37"/>
      <c r="AW347" s="25">
        <v>116119</v>
      </c>
      <c r="AX347" s="37"/>
      <c r="AY347" s="37"/>
      <c r="AZ347" s="25">
        <v>110429</v>
      </c>
      <c r="BA347" s="37"/>
      <c r="BB347" s="37"/>
      <c r="BC347" s="25"/>
      <c r="BD347" s="37"/>
      <c r="BE347" s="37"/>
      <c r="BF347" s="25"/>
      <c r="BG347" s="37"/>
      <c r="BH347" s="37"/>
      <c r="BI347" s="25"/>
      <c r="BJ347" s="37"/>
      <c r="BK347" s="37"/>
      <c r="BL347" s="25"/>
      <c r="BM347" s="37"/>
      <c r="BN347" s="37"/>
    </row>
    <row r="348" spans="1:66" x14ac:dyDescent="0.2">
      <c r="A348" s="29" t="s">
        <v>24</v>
      </c>
      <c r="B348" s="29" t="s">
        <v>25</v>
      </c>
      <c r="C348" s="29">
        <f>'À renseigner'!$I$13</f>
        <v>0</v>
      </c>
      <c r="D348" s="76"/>
      <c r="E348" s="77"/>
      <c r="F348" s="77"/>
      <c r="G348" s="77"/>
      <c r="H348" s="77"/>
      <c r="I348" s="261"/>
      <c r="J348" s="262"/>
      <c r="K348" s="262"/>
      <c r="L348" s="262"/>
      <c r="M348" s="77"/>
      <c r="N348" s="77"/>
      <c r="O348" s="38"/>
      <c r="P348" s="77"/>
      <c r="Q348" s="77"/>
      <c r="R348" s="263"/>
      <c r="S348" s="38"/>
      <c r="T348" s="262"/>
      <c r="U348" s="77"/>
      <c r="V348" s="77"/>
      <c r="W348" s="93"/>
      <c r="X348" s="77"/>
      <c r="Y348" s="173"/>
      <c r="Z348" s="173"/>
      <c r="AA348" s="77"/>
      <c r="AB348" s="77"/>
      <c r="AC348" s="77"/>
      <c r="AD348" s="78" t="s">
        <v>583</v>
      </c>
      <c r="AE348" s="78">
        <v>84289</v>
      </c>
      <c r="AF348" s="37"/>
      <c r="AG348" s="37"/>
      <c r="AH348" s="78">
        <v>84309</v>
      </c>
      <c r="AI348" s="37"/>
      <c r="AJ348" s="37"/>
      <c r="AK348" s="78">
        <v>84329</v>
      </c>
      <c r="AL348" s="37"/>
      <c r="AM348" s="37"/>
      <c r="AN348" s="25">
        <v>84349</v>
      </c>
      <c r="AO348" s="37"/>
      <c r="AP348" s="37"/>
      <c r="AQ348" s="78">
        <v>84369</v>
      </c>
      <c r="AR348" s="37"/>
      <c r="AS348" s="37"/>
      <c r="AT348" s="78">
        <v>79139</v>
      </c>
      <c r="AU348" s="37"/>
      <c r="AV348" s="37"/>
      <c r="AW348" s="25">
        <v>116119</v>
      </c>
      <c r="AX348" s="37"/>
      <c r="AY348" s="37"/>
      <c r="AZ348" s="25">
        <v>110429</v>
      </c>
      <c r="BA348" s="37"/>
      <c r="BB348" s="37"/>
      <c r="BC348" s="25"/>
      <c r="BD348" s="37"/>
      <c r="BE348" s="37"/>
      <c r="BF348" s="25"/>
      <c r="BG348" s="37"/>
      <c r="BH348" s="37"/>
      <c r="BI348" s="25"/>
      <c r="BJ348" s="37"/>
      <c r="BK348" s="37"/>
      <c r="BL348" s="25"/>
      <c r="BM348" s="37"/>
      <c r="BN348" s="37"/>
    </row>
    <row r="349" spans="1:66" x14ac:dyDescent="0.2">
      <c r="A349" s="29" t="s">
        <v>24</v>
      </c>
      <c r="B349" s="29" t="s">
        <v>25</v>
      </c>
      <c r="C349" s="29">
        <f>'À renseigner'!$I$13</f>
        <v>0</v>
      </c>
      <c r="D349" s="76"/>
      <c r="E349" s="77"/>
      <c r="F349" s="77"/>
      <c r="G349" s="77"/>
      <c r="H349" s="77"/>
      <c r="I349" s="261"/>
      <c r="J349" s="262"/>
      <c r="K349" s="262"/>
      <c r="L349" s="262"/>
      <c r="M349" s="77"/>
      <c r="N349" s="77"/>
      <c r="O349" s="38"/>
      <c r="P349" s="77"/>
      <c r="Q349" s="77"/>
      <c r="R349" s="263"/>
      <c r="S349" s="38"/>
      <c r="T349" s="262"/>
      <c r="U349" s="77"/>
      <c r="V349" s="77"/>
      <c r="W349" s="93"/>
      <c r="X349" s="77"/>
      <c r="Y349" s="173"/>
      <c r="Z349" s="173"/>
      <c r="AA349" s="77"/>
      <c r="AB349" s="77"/>
      <c r="AC349" s="77"/>
      <c r="AD349" s="78" t="s">
        <v>583</v>
      </c>
      <c r="AE349" s="78">
        <v>84289</v>
      </c>
      <c r="AF349" s="37"/>
      <c r="AG349" s="37"/>
      <c r="AH349" s="78">
        <v>84309</v>
      </c>
      <c r="AI349" s="37"/>
      <c r="AJ349" s="37"/>
      <c r="AK349" s="78">
        <v>84329</v>
      </c>
      <c r="AL349" s="37"/>
      <c r="AM349" s="37"/>
      <c r="AN349" s="25">
        <v>84349</v>
      </c>
      <c r="AO349" s="37"/>
      <c r="AP349" s="37"/>
      <c r="AQ349" s="78">
        <v>84369</v>
      </c>
      <c r="AR349" s="37"/>
      <c r="AS349" s="37"/>
      <c r="AT349" s="78">
        <v>79139</v>
      </c>
      <c r="AU349" s="37"/>
      <c r="AV349" s="37"/>
      <c r="AW349" s="25">
        <v>116119</v>
      </c>
      <c r="AX349" s="37"/>
      <c r="AY349" s="37"/>
      <c r="AZ349" s="25">
        <v>110429</v>
      </c>
      <c r="BA349" s="37"/>
      <c r="BB349" s="37"/>
      <c r="BC349" s="25"/>
      <c r="BD349" s="37"/>
      <c r="BE349" s="37"/>
      <c r="BF349" s="25"/>
      <c r="BG349" s="37"/>
      <c r="BH349" s="37"/>
      <c r="BI349" s="25"/>
      <c r="BJ349" s="37"/>
      <c r="BK349" s="37"/>
      <c r="BL349" s="25"/>
      <c r="BM349" s="37"/>
      <c r="BN349" s="37"/>
    </row>
    <row r="350" spans="1:66" x14ac:dyDescent="0.2">
      <c r="A350" s="29" t="s">
        <v>24</v>
      </c>
      <c r="B350" s="29" t="s">
        <v>25</v>
      </c>
      <c r="C350" s="29">
        <f>'À renseigner'!$I$13</f>
        <v>0</v>
      </c>
      <c r="D350" s="76"/>
      <c r="E350" s="77"/>
      <c r="F350" s="77"/>
      <c r="G350" s="77"/>
      <c r="H350" s="77"/>
      <c r="I350" s="261"/>
      <c r="J350" s="262"/>
      <c r="K350" s="262"/>
      <c r="L350" s="262"/>
      <c r="M350" s="77"/>
      <c r="N350" s="77"/>
      <c r="O350" s="38"/>
      <c r="P350" s="77"/>
      <c r="Q350" s="77"/>
      <c r="R350" s="263"/>
      <c r="S350" s="38"/>
      <c r="T350" s="262"/>
      <c r="U350" s="77"/>
      <c r="V350" s="77"/>
      <c r="W350" s="93"/>
      <c r="X350" s="77"/>
      <c r="Y350" s="173"/>
      <c r="Z350" s="173"/>
      <c r="AA350" s="77"/>
      <c r="AB350" s="77"/>
      <c r="AC350" s="77"/>
      <c r="AD350" s="78" t="s">
        <v>583</v>
      </c>
      <c r="AE350" s="78">
        <v>84289</v>
      </c>
      <c r="AF350" s="37"/>
      <c r="AG350" s="37"/>
      <c r="AH350" s="78">
        <v>84309</v>
      </c>
      <c r="AI350" s="37"/>
      <c r="AJ350" s="37"/>
      <c r="AK350" s="78">
        <v>84329</v>
      </c>
      <c r="AL350" s="37"/>
      <c r="AM350" s="37"/>
      <c r="AN350" s="25">
        <v>84349</v>
      </c>
      <c r="AO350" s="37"/>
      <c r="AP350" s="37"/>
      <c r="AQ350" s="78">
        <v>84369</v>
      </c>
      <c r="AR350" s="37"/>
      <c r="AS350" s="37"/>
      <c r="AT350" s="78">
        <v>79139</v>
      </c>
      <c r="AU350" s="37"/>
      <c r="AV350" s="37"/>
      <c r="AW350" s="25">
        <v>116119</v>
      </c>
      <c r="AX350" s="37"/>
      <c r="AY350" s="37"/>
      <c r="AZ350" s="25">
        <v>110429</v>
      </c>
      <c r="BA350" s="37"/>
      <c r="BB350" s="37"/>
      <c r="BC350" s="25"/>
      <c r="BD350" s="37"/>
      <c r="BE350" s="37"/>
      <c r="BF350" s="25"/>
      <c r="BG350" s="37"/>
      <c r="BH350" s="37"/>
      <c r="BI350" s="25"/>
      <c r="BJ350" s="37"/>
      <c r="BK350" s="37"/>
      <c r="BL350" s="25"/>
      <c r="BM350" s="37"/>
      <c r="BN350" s="37"/>
    </row>
    <row r="351" spans="1:66" x14ac:dyDescent="0.2">
      <c r="A351" s="29" t="s">
        <v>24</v>
      </c>
      <c r="B351" s="29" t="s">
        <v>25</v>
      </c>
      <c r="C351" s="29">
        <f>'À renseigner'!$I$13</f>
        <v>0</v>
      </c>
      <c r="D351" s="76"/>
      <c r="E351" s="77"/>
      <c r="F351" s="77"/>
      <c r="G351" s="77"/>
      <c r="H351" s="77"/>
      <c r="I351" s="261"/>
      <c r="J351" s="262"/>
      <c r="K351" s="262"/>
      <c r="L351" s="262"/>
      <c r="M351" s="77"/>
      <c r="N351" s="77"/>
      <c r="O351" s="38"/>
      <c r="P351" s="77"/>
      <c r="Q351" s="77"/>
      <c r="R351" s="263"/>
      <c r="S351" s="38"/>
      <c r="T351" s="262"/>
      <c r="U351" s="77"/>
      <c r="V351" s="77"/>
      <c r="W351" s="93"/>
      <c r="X351" s="77"/>
      <c r="Y351" s="173"/>
      <c r="Z351" s="173"/>
      <c r="AA351" s="77"/>
      <c r="AB351" s="77"/>
      <c r="AC351" s="77"/>
      <c r="AD351" s="78" t="s">
        <v>583</v>
      </c>
      <c r="AE351" s="78">
        <v>84289</v>
      </c>
      <c r="AF351" s="37"/>
      <c r="AG351" s="37"/>
      <c r="AH351" s="78">
        <v>84309</v>
      </c>
      <c r="AI351" s="37"/>
      <c r="AJ351" s="37"/>
      <c r="AK351" s="78">
        <v>84329</v>
      </c>
      <c r="AL351" s="37"/>
      <c r="AM351" s="37"/>
      <c r="AN351" s="25">
        <v>84349</v>
      </c>
      <c r="AO351" s="37"/>
      <c r="AP351" s="37"/>
      <c r="AQ351" s="78">
        <v>84369</v>
      </c>
      <c r="AR351" s="37"/>
      <c r="AS351" s="37"/>
      <c r="AT351" s="78">
        <v>79139</v>
      </c>
      <c r="AU351" s="37"/>
      <c r="AV351" s="37"/>
      <c r="AW351" s="25">
        <v>116119</v>
      </c>
      <c r="AX351" s="37"/>
      <c r="AY351" s="37"/>
      <c r="AZ351" s="25">
        <v>110429</v>
      </c>
      <c r="BA351" s="37"/>
      <c r="BB351" s="37"/>
      <c r="BC351" s="25"/>
      <c r="BD351" s="37"/>
      <c r="BE351" s="37"/>
      <c r="BF351" s="25"/>
      <c r="BG351" s="37"/>
      <c r="BH351" s="37"/>
      <c r="BI351" s="25"/>
      <c r="BJ351" s="37"/>
      <c r="BK351" s="37"/>
      <c r="BL351" s="25"/>
      <c r="BM351" s="37"/>
      <c r="BN351" s="37"/>
    </row>
    <row r="352" spans="1:66" x14ac:dyDescent="0.2">
      <c r="A352" s="29" t="s">
        <v>24</v>
      </c>
      <c r="B352" s="29" t="s">
        <v>25</v>
      </c>
      <c r="C352" s="29">
        <f>'À renseigner'!$I$13</f>
        <v>0</v>
      </c>
      <c r="D352" s="76"/>
      <c r="E352" s="77"/>
      <c r="F352" s="77"/>
      <c r="G352" s="77"/>
      <c r="H352" s="77"/>
      <c r="I352" s="261"/>
      <c r="J352" s="262"/>
      <c r="K352" s="262"/>
      <c r="L352" s="262"/>
      <c r="M352" s="77"/>
      <c r="N352" s="77"/>
      <c r="O352" s="38"/>
      <c r="P352" s="77"/>
      <c r="Q352" s="77"/>
      <c r="R352" s="263"/>
      <c r="S352" s="38"/>
      <c r="T352" s="262"/>
      <c r="U352" s="77"/>
      <c r="V352" s="77"/>
      <c r="W352" s="93"/>
      <c r="X352" s="77"/>
      <c r="Y352" s="173"/>
      <c r="Z352" s="173"/>
      <c r="AA352" s="77"/>
      <c r="AB352" s="77"/>
      <c r="AC352" s="77"/>
      <c r="AD352" s="78" t="s">
        <v>583</v>
      </c>
      <c r="AE352" s="78">
        <v>84289</v>
      </c>
      <c r="AF352" s="37"/>
      <c r="AG352" s="37"/>
      <c r="AH352" s="78">
        <v>84309</v>
      </c>
      <c r="AI352" s="37"/>
      <c r="AJ352" s="37"/>
      <c r="AK352" s="78">
        <v>84329</v>
      </c>
      <c r="AL352" s="37"/>
      <c r="AM352" s="37"/>
      <c r="AN352" s="25">
        <v>84349</v>
      </c>
      <c r="AO352" s="37"/>
      <c r="AP352" s="37"/>
      <c r="AQ352" s="78">
        <v>84369</v>
      </c>
      <c r="AR352" s="37"/>
      <c r="AS352" s="37"/>
      <c r="AT352" s="78">
        <v>79139</v>
      </c>
      <c r="AU352" s="37"/>
      <c r="AV352" s="37"/>
      <c r="AW352" s="25">
        <v>116119</v>
      </c>
      <c r="AX352" s="37"/>
      <c r="AY352" s="37"/>
      <c r="AZ352" s="25">
        <v>110429</v>
      </c>
      <c r="BA352" s="37"/>
      <c r="BB352" s="37"/>
      <c r="BC352" s="25"/>
      <c r="BD352" s="37"/>
      <c r="BE352" s="37"/>
      <c r="BF352" s="25"/>
      <c r="BG352" s="37"/>
      <c r="BH352" s="37"/>
      <c r="BI352" s="25"/>
      <c r="BJ352" s="37"/>
      <c r="BK352" s="37"/>
      <c r="BL352" s="25"/>
      <c r="BM352" s="37"/>
      <c r="BN352" s="37"/>
    </row>
    <row r="353" spans="1:66" x14ac:dyDescent="0.2">
      <c r="A353" s="29" t="s">
        <v>24</v>
      </c>
      <c r="B353" s="29" t="s">
        <v>25</v>
      </c>
      <c r="C353" s="29">
        <f>'À renseigner'!$I$13</f>
        <v>0</v>
      </c>
      <c r="D353" s="76"/>
      <c r="E353" s="77"/>
      <c r="F353" s="77"/>
      <c r="G353" s="77"/>
      <c r="H353" s="77"/>
      <c r="I353" s="261"/>
      <c r="J353" s="262"/>
      <c r="K353" s="262"/>
      <c r="L353" s="262"/>
      <c r="M353" s="77"/>
      <c r="N353" s="77"/>
      <c r="O353" s="38"/>
      <c r="P353" s="77"/>
      <c r="Q353" s="77"/>
      <c r="R353" s="263"/>
      <c r="S353" s="38"/>
      <c r="T353" s="262"/>
      <c r="U353" s="77"/>
      <c r="V353" s="77"/>
      <c r="W353" s="93"/>
      <c r="X353" s="77"/>
      <c r="Y353" s="173"/>
      <c r="Z353" s="173"/>
      <c r="AA353" s="77"/>
      <c r="AB353" s="77"/>
      <c r="AC353" s="77"/>
      <c r="AD353" s="78" t="s">
        <v>583</v>
      </c>
      <c r="AE353" s="78">
        <v>84289</v>
      </c>
      <c r="AF353" s="37"/>
      <c r="AG353" s="37"/>
      <c r="AH353" s="78">
        <v>84309</v>
      </c>
      <c r="AI353" s="37"/>
      <c r="AJ353" s="37"/>
      <c r="AK353" s="78">
        <v>84329</v>
      </c>
      <c r="AL353" s="37"/>
      <c r="AM353" s="37"/>
      <c r="AN353" s="25">
        <v>84349</v>
      </c>
      <c r="AO353" s="37"/>
      <c r="AP353" s="37"/>
      <c r="AQ353" s="78">
        <v>84369</v>
      </c>
      <c r="AR353" s="37"/>
      <c r="AS353" s="37"/>
      <c r="AT353" s="78">
        <v>79139</v>
      </c>
      <c r="AU353" s="37"/>
      <c r="AV353" s="37"/>
      <c r="AW353" s="25">
        <v>116119</v>
      </c>
      <c r="AX353" s="37"/>
      <c r="AY353" s="37"/>
      <c r="AZ353" s="25">
        <v>110429</v>
      </c>
      <c r="BA353" s="37"/>
      <c r="BB353" s="37"/>
      <c r="BC353" s="25"/>
      <c r="BD353" s="37"/>
      <c r="BE353" s="37"/>
      <c r="BF353" s="25"/>
      <c r="BG353" s="37"/>
      <c r="BH353" s="37"/>
      <c r="BI353" s="25"/>
      <c r="BJ353" s="37"/>
      <c r="BK353" s="37"/>
      <c r="BL353" s="25"/>
      <c r="BM353" s="37"/>
      <c r="BN353" s="37"/>
    </row>
    <row r="354" spans="1:66" x14ac:dyDescent="0.2">
      <c r="A354" s="29" t="s">
        <v>24</v>
      </c>
      <c r="B354" s="29" t="s">
        <v>25</v>
      </c>
      <c r="C354" s="29">
        <f>'À renseigner'!$I$13</f>
        <v>0</v>
      </c>
      <c r="D354" s="76"/>
      <c r="E354" s="77"/>
      <c r="F354" s="77"/>
      <c r="G354" s="77"/>
      <c r="H354" s="77"/>
      <c r="I354" s="261"/>
      <c r="J354" s="262"/>
      <c r="K354" s="262"/>
      <c r="L354" s="262"/>
      <c r="M354" s="77"/>
      <c r="N354" s="77"/>
      <c r="O354" s="38"/>
      <c r="P354" s="77"/>
      <c r="Q354" s="77"/>
      <c r="R354" s="263"/>
      <c r="S354" s="38"/>
      <c r="T354" s="262"/>
      <c r="U354" s="77"/>
      <c r="V354" s="77"/>
      <c r="W354" s="93"/>
      <c r="X354" s="77"/>
      <c r="Y354" s="173"/>
      <c r="Z354" s="173"/>
      <c r="AA354" s="77"/>
      <c r="AB354" s="77"/>
      <c r="AC354" s="77"/>
      <c r="AD354" s="78" t="s">
        <v>583</v>
      </c>
      <c r="AE354" s="78">
        <v>84289</v>
      </c>
      <c r="AF354" s="37"/>
      <c r="AG354" s="37"/>
      <c r="AH354" s="78">
        <v>84309</v>
      </c>
      <c r="AI354" s="37"/>
      <c r="AJ354" s="37"/>
      <c r="AK354" s="78">
        <v>84329</v>
      </c>
      <c r="AL354" s="37"/>
      <c r="AM354" s="37"/>
      <c r="AN354" s="25">
        <v>84349</v>
      </c>
      <c r="AO354" s="37"/>
      <c r="AP354" s="37"/>
      <c r="AQ354" s="78">
        <v>84369</v>
      </c>
      <c r="AR354" s="37"/>
      <c r="AS354" s="37"/>
      <c r="AT354" s="78">
        <v>79139</v>
      </c>
      <c r="AU354" s="37"/>
      <c r="AV354" s="37"/>
      <c r="AW354" s="25">
        <v>116119</v>
      </c>
      <c r="AX354" s="37"/>
      <c r="AY354" s="37"/>
      <c r="AZ354" s="25">
        <v>110429</v>
      </c>
      <c r="BA354" s="37"/>
      <c r="BB354" s="37"/>
      <c r="BC354" s="25"/>
      <c r="BD354" s="37"/>
      <c r="BE354" s="37"/>
      <c r="BF354" s="25"/>
      <c r="BG354" s="37"/>
      <c r="BH354" s="37"/>
      <c r="BI354" s="25"/>
      <c r="BJ354" s="37"/>
      <c r="BK354" s="37"/>
      <c r="BL354" s="25"/>
      <c r="BM354" s="37"/>
      <c r="BN354" s="37"/>
    </row>
    <row r="355" spans="1:66" x14ac:dyDescent="0.2">
      <c r="A355" s="29" t="s">
        <v>24</v>
      </c>
      <c r="B355" s="29" t="s">
        <v>25</v>
      </c>
      <c r="C355" s="29">
        <f>'À renseigner'!$I$13</f>
        <v>0</v>
      </c>
      <c r="D355" s="76"/>
      <c r="E355" s="77"/>
      <c r="F355" s="77"/>
      <c r="G355" s="77"/>
      <c r="H355" s="77"/>
      <c r="I355" s="261"/>
      <c r="J355" s="262"/>
      <c r="K355" s="262"/>
      <c r="L355" s="262"/>
      <c r="M355" s="77"/>
      <c r="N355" s="77"/>
      <c r="O355" s="38"/>
      <c r="P355" s="77"/>
      <c r="Q355" s="77"/>
      <c r="R355" s="263"/>
      <c r="S355" s="38"/>
      <c r="T355" s="262"/>
      <c r="U355" s="77"/>
      <c r="V355" s="77"/>
      <c r="W355" s="93"/>
      <c r="X355" s="77"/>
      <c r="Y355" s="173"/>
      <c r="Z355" s="173"/>
      <c r="AA355" s="77"/>
      <c r="AB355" s="77"/>
      <c r="AC355" s="77"/>
      <c r="AD355" s="78" t="s">
        <v>583</v>
      </c>
      <c r="AE355" s="78">
        <v>84289</v>
      </c>
      <c r="AF355" s="37"/>
      <c r="AG355" s="37"/>
      <c r="AH355" s="78">
        <v>84309</v>
      </c>
      <c r="AI355" s="37"/>
      <c r="AJ355" s="37"/>
      <c r="AK355" s="78">
        <v>84329</v>
      </c>
      <c r="AL355" s="37"/>
      <c r="AM355" s="37"/>
      <c r="AN355" s="25">
        <v>84349</v>
      </c>
      <c r="AO355" s="37"/>
      <c r="AP355" s="37"/>
      <c r="AQ355" s="78">
        <v>84369</v>
      </c>
      <c r="AR355" s="37"/>
      <c r="AS355" s="37"/>
      <c r="AT355" s="78">
        <v>79139</v>
      </c>
      <c r="AU355" s="37"/>
      <c r="AV355" s="37"/>
      <c r="AW355" s="25">
        <v>116119</v>
      </c>
      <c r="AX355" s="37"/>
      <c r="AY355" s="37"/>
      <c r="AZ355" s="25">
        <v>110429</v>
      </c>
      <c r="BA355" s="37"/>
      <c r="BB355" s="37"/>
      <c r="BC355" s="25"/>
      <c r="BD355" s="37"/>
      <c r="BE355" s="37"/>
      <c r="BF355" s="25"/>
      <c r="BG355" s="37"/>
      <c r="BH355" s="37"/>
      <c r="BI355" s="25"/>
      <c r="BJ355" s="37"/>
      <c r="BK355" s="37"/>
      <c r="BL355" s="25"/>
      <c r="BM355" s="37"/>
      <c r="BN355" s="37"/>
    </row>
    <row r="356" spans="1:66" x14ac:dyDescent="0.2">
      <c r="A356" s="29" t="s">
        <v>24</v>
      </c>
      <c r="B356" s="29" t="s">
        <v>25</v>
      </c>
      <c r="C356" s="29">
        <f>'À renseigner'!$I$13</f>
        <v>0</v>
      </c>
      <c r="D356" s="76"/>
      <c r="E356" s="77"/>
      <c r="F356" s="77"/>
      <c r="G356" s="77"/>
      <c r="H356" s="77"/>
      <c r="I356" s="261"/>
      <c r="J356" s="262"/>
      <c r="K356" s="262"/>
      <c r="L356" s="262"/>
      <c r="M356" s="77"/>
      <c r="N356" s="77"/>
      <c r="O356" s="38"/>
      <c r="P356" s="77"/>
      <c r="Q356" s="77"/>
      <c r="R356" s="263"/>
      <c r="S356" s="38"/>
      <c r="T356" s="262"/>
      <c r="U356" s="77"/>
      <c r="V356" s="77"/>
      <c r="W356" s="93"/>
      <c r="X356" s="77"/>
      <c r="Y356" s="173"/>
      <c r="Z356" s="173"/>
      <c r="AA356" s="77"/>
      <c r="AB356" s="77"/>
      <c r="AC356" s="77"/>
      <c r="AD356" s="78" t="s">
        <v>583</v>
      </c>
      <c r="AE356" s="78">
        <v>84289</v>
      </c>
      <c r="AF356" s="37"/>
      <c r="AG356" s="37"/>
      <c r="AH356" s="78">
        <v>84309</v>
      </c>
      <c r="AI356" s="37"/>
      <c r="AJ356" s="37"/>
      <c r="AK356" s="78">
        <v>84329</v>
      </c>
      <c r="AL356" s="37"/>
      <c r="AM356" s="37"/>
      <c r="AN356" s="25">
        <v>84349</v>
      </c>
      <c r="AO356" s="37"/>
      <c r="AP356" s="37"/>
      <c r="AQ356" s="78">
        <v>84369</v>
      </c>
      <c r="AR356" s="37"/>
      <c r="AS356" s="37"/>
      <c r="AT356" s="78">
        <v>79139</v>
      </c>
      <c r="AU356" s="37"/>
      <c r="AV356" s="37"/>
      <c r="AW356" s="25">
        <v>116119</v>
      </c>
      <c r="AX356" s="37"/>
      <c r="AY356" s="37"/>
      <c r="AZ356" s="25">
        <v>110429</v>
      </c>
      <c r="BA356" s="37"/>
      <c r="BB356" s="37"/>
      <c r="BC356" s="25"/>
      <c r="BD356" s="37"/>
      <c r="BE356" s="37"/>
      <c r="BF356" s="25"/>
      <c r="BG356" s="37"/>
      <c r="BH356" s="37"/>
      <c r="BI356" s="25"/>
      <c r="BJ356" s="37"/>
      <c r="BK356" s="37"/>
      <c r="BL356" s="25"/>
      <c r="BM356" s="37"/>
      <c r="BN356" s="37"/>
    </row>
    <row r="357" spans="1:66" x14ac:dyDescent="0.2">
      <c r="A357" s="29" t="s">
        <v>24</v>
      </c>
      <c r="B357" s="29" t="s">
        <v>25</v>
      </c>
      <c r="C357" s="29">
        <f>'À renseigner'!$I$13</f>
        <v>0</v>
      </c>
      <c r="D357" s="76"/>
      <c r="E357" s="77"/>
      <c r="F357" s="77"/>
      <c r="G357" s="77"/>
      <c r="H357" s="77"/>
      <c r="I357" s="261"/>
      <c r="J357" s="262"/>
      <c r="K357" s="262"/>
      <c r="L357" s="262"/>
      <c r="M357" s="77"/>
      <c r="N357" s="77"/>
      <c r="O357" s="38"/>
      <c r="P357" s="77"/>
      <c r="Q357" s="77"/>
      <c r="R357" s="263"/>
      <c r="S357" s="38"/>
      <c r="T357" s="262"/>
      <c r="U357" s="77"/>
      <c r="V357" s="77"/>
      <c r="W357" s="93"/>
      <c r="X357" s="77"/>
      <c r="Y357" s="173"/>
      <c r="Z357" s="173"/>
      <c r="AA357" s="77"/>
      <c r="AB357" s="77"/>
      <c r="AC357" s="77"/>
      <c r="AD357" s="78" t="s">
        <v>583</v>
      </c>
      <c r="AE357" s="78">
        <v>84289</v>
      </c>
      <c r="AF357" s="37"/>
      <c r="AG357" s="37"/>
      <c r="AH357" s="78">
        <v>84309</v>
      </c>
      <c r="AI357" s="37"/>
      <c r="AJ357" s="37"/>
      <c r="AK357" s="78">
        <v>84329</v>
      </c>
      <c r="AL357" s="37"/>
      <c r="AM357" s="37"/>
      <c r="AN357" s="25">
        <v>84349</v>
      </c>
      <c r="AO357" s="37"/>
      <c r="AP357" s="37"/>
      <c r="AQ357" s="78">
        <v>84369</v>
      </c>
      <c r="AR357" s="37"/>
      <c r="AS357" s="37"/>
      <c r="AT357" s="78">
        <v>79139</v>
      </c>
      <c r="AU357" s="37"/>
      <c r="AV357" s="37"/>
      <c r="AW357" s="25">
        <v>116119</v>
      </c>
      <c r="AX357" s="37"/>
      <c r="AY357" s="37"/>
      <c r="AZ357" s="25">
        <v>110429</v>
      </c>
      <c r="BA357" s="37"/>
      <c r="BB357" s="37"/>
      <c r="BC357" s="25"/>
      <c r="BD357" s="37"/>
      <c r="BE357" s="37"/>
      <c r="BF357" s="25"/>
      <c r="BG357" s="37"/>
      <c r="BH357" s="37"/>
      <c r="BI357" s="25"/>
      <c r="BJ357" s="37"/>
      <c r="BK357" s="37"/>
      <c r="BL357" s="25"/>
      <c r="BM357" s="37"/>
      <c r="BN357" s="37"/>
    </row>
    <row r="358" spans="1:66" x14ac:dyDescent="0.2">
      <c r="A358" s="29" t="s">
        <v>24</v>
      </c>
      <c r="B358" s="29" t="s">
        <v>25</v>
      </c>
      <c r="C358" s="29">
        <f>'À renseigner'!$I$13</f>
        <v>0</v>
      </c>
      <c r="D358" s="76"/>
      <c r="E358" s="77"/>
      <c r="F358" s="77"/>
      <c r="G358" s="77"/>
      <c r="H358" s="77"/>
      <c r="I358" s="261"/>
      <c r="J358" s="262"/>
      <c r="K358" s="262"/>
      <c r="L358" s="262"/>
      <c r="M358" s="77"/>
      <c r="N358" s="77"/>
      <c r="O358" s="38"/>
      <c r="P358" s="77"/>
      <c r="Q358" s="77"/>
      <c r="R358" s="263"/>
      <c r="S358" s="38"/>
      <c r="T358" s="262"/>
      <c r="U358" s="77"/>
      <c r="V358" s="77"/>
      <c r="W358" s="93"/>
      <c r="X358" s="77"/>
      <c r="Y358" s="173"/>
      <c r="Z358" s="173"/>
      <c r="AA358" s="77"/>
      <c r="AB358" s="77"/>
      <c r="AC358" s="77"/>
      <c r="AD358" s="78" t="s">
        <v>583</v>
      </c>
      <c r="AE358" s="78">
        <v>84289</v>
      </c>
      <c r="AF358" s="37"/>
      <c r="AG358" s="37"/>
      <c r="AH358" s="78">
        <v>84309</v>
      </c>
      <c r="AI358" s="37"/>
      <c r="AJ358" s="37"/>
      <c r="AK358" s="78">
        <v>84329</v>
      </c>
      <c r="AL358" s="37"/>
      <c r="AM358" s="37"/>
      <c r="AN358" s="25">
        <v>84349</v>
      </c>
      <c r="AO358" s="37"/>
      <c r="AP358" s="37"/>
      <c r="AQ358" s="78">
        <v>84369</v>
      </c>
      <c r="AR358" s="37"/>
      <c r="AS358" s="37"/>
      <c r="AT358" s="78">
        <v>79139</v>
      </c>
      <c r="AU358" s="37"/>
      <c r="AV358" s="37"/>
      <c r="AW358" s="25">
        <v>116119</v>
      </c>
      <c r="AX358" s="37"/>
      <c r="AY358" s="37"/>
      <c r="AZ358" s="25">
        <v>110429</v>
      </c>
      <c r="BA358" s="37"/>
      <c r="BB358" s="37"/>
      <c r="BC358" s="25"/>
      <c r="BD358" s="37"/>
      <c r="BE358" s="37"/>
      <c r="BF358" s="25"/>
      <c r="BG358" s="37"/>
      <c r="BH358" s="37"/>
      <c r="BI358" s="25"/>
      <c r="BJ358" s="37"/>
      <c r="BK358" s="37"/>
      <c r="BL358" s="25"/>
      <c r="BM358" s="37"/>
      <c r="BN358" s="37"/>
    </row>
    <row r="359" spans="1:66" x14ac:dyDescent="0.2">
      <c r="A359" s="29" t="s">
        <v>24</v>
      </c>
      <c r="B359" s="29" t="s">
        <v>25</v>
      </c>
      <c r="C359" s="29">
        <f>'À renseigner'!$I$13</f>
        <v>0</v>
      </c>
      <c r="D359" s="76"/>
      <c r="E359" s="77"/>
      <c r="F359" s="77"/>
      <c r="G359" s="77"/>
      <c r="H359" s="77"/>
      <c r="I359" s="261"/>
      <c r="J359" s="262"/>
      <c r="K359" s="262"/>
      <c r="L359" s="262"/>
      <c r="M359" s="77"/>
      <c r="N359" s="77"/>
      <c r="O359" s="38"/>
      <c r="P359" s="77"/>
      <c r="Q359" s="77"/>
      <c r="R359" s="263"/>
      <c r="S359" s="38"/>
      <c r="T359" s="262"/>
      <c r="U359" s="77"/>
      <c r="V359" s="77"/>
      <c r="W359" s="93"/>
      <c r="X359" s="77"/>
      <c r="Y359" s="173"/>
      <c r="Z359" s="173"/>
      <c r="AA359" s="77"/>
      <c r="AB359" s="77"/>
      <c r="AC359" s="77"/>
      <c r="AD359" s="78" t="s">
        <v>583</v>
      </c>
      <c r="AE359" s="78">
        <v>84289</v>
      </c>
      <c r="AF359" s="37"/>
      <c r="AG359" s="37"/>
      <c r="AH359" s="78">
        <v>84309</v>
      </c>
      <c r="AI359" s="37"/>
      <c r="AJ359" s="37"/>
      <c r="AK359" s="78">
        <v>84329</v>
      </c>
      <c r="AL359" s="37"/>
      <c r="AM359" s="37"/>
      <c r="AN359" s="25">
        <v>84349</v>
      </c>
      <c r="AO359" s="37"/>
      <c r="AP359" s="37"/>
      <c r="AQ359" s="78">
        <v>84369</v>
      </c>
      <c r="AR359" s="37"/>
      <c r="AS359" s="37"/>
      <c r="AT359" s="78">
        <v>79139</v>
      </c>
      <c r="AU359" s="37"/>
      <c r="AV359" s="37"/>
      <c r="AW359" s="25">
        <v>116119</v>
      </c>
      <c r="AX359" s="37"/>
      <c r="AY359" s="37"/>
      <c r="AZ359" s="25">
        <v>110429</v>
      </c>
      <c r="BA359" s="37"/>
      <c r="BB359" s="37"/>
      <c r="BC359" s="25"/>
      <c r="BD359" s="37"/>
      <c r="BE359" s="37"/>
      <c r="BF359" s="25"/>
      <c r="BG359" s="37"/>
      <c r="BH359" s="37"/>
      <c r="BI359" s="25"/>
      <c r="BJ359" s="37"/>
      <c r="BK359" s="37"/>
      <c r="BL359" s="25"/>
      <c r="BM359" s="37"/>
      <c r="BN359" s="37"/>
    </row>
    <row r="360" spans="1:66" x14ac:dyDescent="0.2">
      <c r="A360" s="29" t="s">
        <v>24</v>
      </c>
      <c r="B360" s="29" t="s">
        <v>25</v>
      </c>
      <c r="C360" s="29">
        <f>'À renseigner'!$I$13</f>
        <v>0</v>
      </c>
      <c r="D360" s="76"/>
      <c r="E360" s="77"/>
      <c r="F360" s="77"/>
      <c r="G360" s="77"/>
      <c r="H360" s="77"/>
      <c r="I360" s="261"/>
      <c r="J360" s="262"/>
      <c r="K360" s="262"/>
      <c r="L360" s="262"/>
      <c r="M360" s="77"/>
      <c r="N360" s="77"/>
      <c r="O360" s="38"/>
      <c r="P360" s="77"/>
      <c r="Q360" s="77"/>
      <c r="R360" s="263"/>
      <c r="S360" s="38"/>
      <c r="T360" s="262"/>
      <c r="U360" s="77"/>
      <c r="V360" s="77"/>
      <c r="W360" s="93"/>
      <c r="X360" s="77"/>
      <c r="Y360" s="173"/>
      <c r="Z360" s="173"/>
      <c r="AA360" s="77"/>
      <c r="AB360" s="77"/>
      <c r="AC360" s="77"/>
      <c r="AD360" s="78" t="s">
        <v>583</v>
      </c>
      <c r="AE360" s="78">
        <v>84289</v>
      </c>
      <c r="AF360" s="37"/>
      <c r="AG360" s="37"/>
      <c r="AH360" s="78">
        <v>84309</v>
      </c>
      <c r="AI360" s="37"/>
      <c r="AJ360" s="37"/>
      <c r="AK360" s="78">
        <v>84329</v>
      </c>
      <c r="AL360" s="37"/>
      <c r="AM360" s="37"/>
      <c r="AN360" s="25">
        <v>84349</v>
      </c>
      <c r="AO360" s="37"/>
      <c r="AP360" s="37"/>
      <c r="AQ360" s="78">
        <v>84369</v>
      </c>
      <c r="AR360" s="37"/>
      <c r="AS360" s="37"/>
      <c r="AT360" s="78">
        <v>79139</v>
      </c>
      <c r="AU360" s="37"/>
      <c r="AV360" s="37"/>
      <c r="AW360" s="25">
        <v>116119</v>
      </c>
      <c r="AX360" s="37"/>
      <c r="AY360" s="37"/>
      <c r="AZ360" s="25">
        <v>110429</v>
      </c>
      <c r="BA360" s="37"/>
      <c r="BB360" s="37"/>
      <c r="BC360" s="25"/>
      <c r="BD360" s="37"/>
      <c r="BE360" s="37"/>
      <c r="BF360" s="25"/>
      <c r="BG360" s="37"/>
      <c r="BH360" s="37"/>
      <c r="BI360" s="25"/>
      <c r="BJ360" s="37"/>
      <c r="BK360" s="37"/>
      <c r="BL360" s="25"/>
      <c r="BM360" s="37"/>
      <c r="BN360" s="37"/>
    </row>
    <row r="361" spans="1:66" x14ac:dyDescent="0.2">
      <c r="A361" s="29" t="s">
        <v>24</v>
      </c>
      <c r="B361" s="29" t="s">
        <v>25</v>
      </c>
      <c r="C361" s="29">
        <f>'À renseigner'!$I$13</f>
        <v>0</v>
      </c>
      <c r="D361" s="76"/>
      <c r="E361" s="77"/>
      <c r="F361" s="77"/>
      <c r="G361" s="77"/>
      <c r="H361" s="77"/>
      <c r="I361" s="261"/>
      <c r="J361" s="262"/>
      <c r="K361" s="262"/>
      <c r="L361" s="262"/>
      <c r="M361" s="77"/>
      <c r="N361" s="77"/>
      <c r="O361" s="38"/>
      <c r="P361" s="77"/>
      <c r="Q361" s="77"/>
      <c r="R361" s="263"/>
      <c r="S361" s="38"/>
      <c r="T361" s="262"/>
      <c r="U361" s="77"/>
      <c r="V361" s="77"/>
      <c r="W361" s="93"/>
      <c r="X361" s="77"/>
      <c r="Y361" s="173"/>
      <c r="Z361" s="173"/>
      <c r="AA361" s="77"/>
      <c r="AB361" s="77"/>
      <c r="AC361" s="77"/>
      <c r="AD361" s="78" t="s">
        <v>583</v>
      </c>
      <c r="AE361" s="78">
        <v>84289</v>
      </c>
      <c r="AF361" s="37"/>
      <c r="AG361" s="37"/>
      <c r="AH361" s="78">
        <v>84309</v>
      </c>
      <c r="AI361" s="37"/>
      <c r="AJ361" s="37"/>
      <c r="AK361" s="78">
        <v>84329</v>
      </c>
      <c r="AL361" s="37"/>
      <c r="AM361" s="37"/>
      <c r="AN361" s="25">
        <v>84349</v>
      </c>
      <c r="AO361" s="37"/>
      <c r="AP361" s="37"/>
      <c r="AQ361" s="78">
        <v>84369</v>
      </c>
      <c r="AR361" s="37"/>
      <c r="AS361" s="37"/>
      <c r="AT361" s="78">
        <v>79139</v>
      </c>
      <c r="AU361" s="37"/>
      <c r="AV361" s="37"/>
      <c r="AW361" s="25">
        <v>116119</v>
      </c>
      <c r="AX361" s="37"/>
      <c r="AY361" s="37"/>
      <c r="AZ361" s="25">
        <v>110429</v>
      </c>
      <c r="BA361" s="37"/>
      <c r="BB361" s="37"/>
      <c r="BC361" s="25"/>
      <c r="BD361" s="37"/>
      <c r="BE361" s="37"/>
      <c r="BF361" s="25"/>
      <c r="BG361" s="37"/>
      <c r="BH361" s="37"/>
      <c r="BI361" s="25"/>
      <c r="BJ361" s="37"/>
      <c r="BK361" s="37"/>
      <c r="BL361" s="25"/>
      <c r="BM361" s="37"/>
      <c r="BN361" s="37"/>
    </row>
    <row r="362" spans="1:66" x14ac:dyDescent="0.2">
      <c r="A362" s="29" t="s">
        <v>24</v>
      </c>
      <c r="B362" s="29" t="s">
        <v>25</v>
      </c>
      <c r="C362" s="29">
        <f>'À renseigner'!$I$13</f>
        <v>0</v>
      </c>
      <c r="D362" s="76"/>
      <c r="E362" s="77"/>
      <c r="F362" s="77"/>
      <c r="G362" s="77"/>
      <c r="H362" s="77"/>
      <c r="I362" s="261"/>
      <c r="J362" s="262"/>
      <c r="K362" s="262"/>
      <c r="L362" s="262"/>
      <c r="M362" s="77"/>
      <c r="N362" s="77"/>
      <c r="O362" s="38"/>
      <c r="P362" s="77"/>
      <c r="Q362" s="77"/>
      <c r="R362" s="263"/>
      <c r="S362" s="38"/>
      <c r="T362" s="262"/>
      <c r="U362" s="77"/>
      <c r="V362" s="77"/>
      <c r="W362" s="93"/>
      <c r="X362" s="77"/>
      <c r="Y362" s="173"/>
      <c r="Z362" s="173"/>
      <c r="AA362" s="77"/>
      <c r="AB362" s="77"/>
      <c r="AC362" s="77"/>
      <c r="AD362" s="78" t="s">
        <v>583</v>
      </c>
      <c r="AE362" s="78">
        <v>84289</v>
      </c>
      <c r="AF362" s="37"/>
      <c r="AG362" s="37"/>
      <c r="AH362" s="78">
        <v>84309</v>
      </c>
      <c r="AI362" s="37"/>
      <c r="AJ362" s="37"/>
      <c r="AK362" s="78">
        <v>84329</v>
      </c>
      <c r="AL362" s="37"/>
      <c r="AM362" s="37"/>
      <c r="AN362" s="25">
        <v>84349</v>
      </c>
      <c r="AO362" s="37"/>
      <c r="AP362" s="37"/>
      <c r="AQ362" s="78">
        <v>84369</v>
      </c>
      <c r="AR362" s="37"/>
      <c r="AS362" s="37"/>
      <c r="AT362" s="78">
        <v>79139</v>
      </c>
      <c r="AU362" s="37"/>
      <c r="AV362" s="37"/>
      <c r="AW362" s="25">
        <v>116119</v>
      </c>
      <c r="AX362" s="37"/>
      <c r="AY362" s="37"/>
      <c r="AZ362" s="25">
        <v>110429</v>
      </c>
      <c r="BA362" s="37"/>
      <c r="BB362" s="37"/>
      <c r="BC362" s="25"/>
      <c r="BD362" s="37"/>
      <c r="BE362" s="37"/>
      <c r="BF362" s="25"/>
      <c r="BG362" s="37"/>
      <c r="BH362" s="37"/>
      <c r="BI362" s="25"/>
      <c r="BJ362" s="37"/>
      <c r="BK362" s="37"/>
      <c r="BL362" s="25"/>
      <c r="BM362" s="37"/>
      <c r="BN362" s="37"/>
    </row>
    <row r="363" spans="1:66" x14ac:dyDescent="0.2">
      <c r="A363" s="29" t="s">
        <v>24</v>
      </c>
      <c r="B363" s="29" t="s">
        <v>25</v>
      </c>
      <c r="C363" s="29">
        <f>'À renseigner'!$I$13</f>
        <v>0</v>
      </c>
      <c r="D363" s="76"/>
      <c r="E363" s="77"/>
      <c r="F363" s="77"/>
      <c r="G363" s="77"/>
      <c r="H363" s="77"/>
      <c r="I363" s="261"/>
      <c r="J363" s="262"/>
      <c r="K363" s="262"/>
      <c r="L363" s="262"/>
      <c r="M363" s="77"/>
      <c r="N363" s="77"/>
      <c r="O363" s="38"/>
      <c r="P363" s="77"/>
      <c r="Q363" s="77"/>
      <c r="R363" s="263"/>
      <c r="S363" s="38"/>
      <c r="T363" s="262"/>
      <c r="U363" s="77"/>
      <c r="V363" s="77"/>
      <c r="W363" s="93"/>
      <c r="X363" s="77"/>
      <c r="Y363" s="173"/>
      <c r="Z363" s="173"/>
      <c r="AA363" s="77"/>
      <c r="AB363" s="77"/>
      <c r="AC363" s="77"/>
      <c r="AD363" s="78" t="s">
        <v>583</v>
      </c>
      <c r="AE363" s="78">
        <v>84289</v>
      </c>
      <c r="AF363" s="37"/>
      <c r="AG363" s="37"/>
      <c r="AH363" s="78">
        <v>84309</v>
      </c>
      <c r="AI363" s="37"/>
      <c r="AJ363" s="37"/>
      <c r="AK363" s="78">
        <v>84329</v>
      </c>
      <c r="AL363" s="37"/>
      <c r="AM363" s="37"/>
      <c r="AN363" s="25">
        <v>84349</v>
      </c>
      <c r="AO363" s="37"/>
      <c r="AP363" s="37"/>
      <c r="AQ363" s="78">
        <v>84369</v>
      </c>
      <c r="AR363" s="37"/>
      <c r="AS363" s="37"/>
      <c r="AT363" s="78">
        <v>79139</v>
      </c>
      <c r="AU363" s="37"/>
      <c r="AV363" s="37"/>
      <c r="AW363" s="25">
        <v>116119</v>
      </c>
      <c r="AX363" s="37"/>
      <c r="AY363" s="37"/>
      <c r="AZ363" s="25">
        <v>110429</v>
      </c>
      <c r="BA363" s="37"/>
      <c r="BB363" s="37"/>
      <c r="BC363" s="25"/>
      <c r="BD363" s="37"/>
      <c r="BE363" s="37"/>
      <c r="BF363" s="25"/>
      <c r="BG363" s="37"/>
      <c r="BH363" s="37"/>
      <c r="BI363" s="25"/>
      <c r="BJ363" s="37"/>
      <c r="BK363" s="37"/>
      <c r="BL363" s="25"/>
      <c r="BM363" s="37"/>
      <c r="BN363" s="37"/>
    </row>
    <row r="364" spans="1:66" x14ac:dyDescent="0.2">
      <c r="A364" s="29" t="s">
        <v>24</v>
      </c>
      <c r="B364" s="29" t="s">
        <v>25</v>
      </c>
      <c r="C364" s="29">
        <f>'À renseigner'!$I$13</f>
        <v>0</v>
      </c>
      <c r="D364" s="76"/>
      <c r="E364" s="77"/>
      <c r="F364" s="77"/>
      <c r="G364" s="77"/>
      <c r="H364" s="77"/>
      <c r="I364" s="261"/>
      <c r="J364" s="262"/>
      <c r="K364" s="262"/>
      <c r="L364" s="262"/>
      <c r="M364" s="77"/>
      <c r="N364" s="77"/>
      <c r="O364" s="38"/>
      <c r="P364" s="77"/>
      <c r="Q364" s="77"/>
      <c r="R364" s="263"/>
      <c r="S364" s="38"/>
      <c r="T364" s="262"/>
      <c r="U364" s="77"/>
      <c r="V364" s="77"/>
      <c r="W364" s="93"/>
      <c r="X364" s="77"/>
      <c r="Y364" s="173"/>
      <c r="Z364" s="173"/>
      <c r="AA364" s="77"/>
      <c r="AB364" s="77"/>
      <c r="AC364" s="77"/>
      <c r="AD364" s="78" t="s">
        <v>583</v>
      </c>
      <c r="AE364" s="78">
        <v>84289</v>
      </c>
      <c r="AF364" s="37"/>
      <c r="AG364" s="37"/>
      <c r="AH364" s="78">
        <v>84309</v>
      </c>
      <c r="AI364" s="37"/>
      <c r="AJ364" s="37"/>
      <c r="AK364" s="78">
        <v>84329</v>
      </c>
      <c r="AL364" s="37"/>
      <c r="AM364" s="37"/>
      <c r="AN364" s="25">
        <v>84349</v>
      </c>
      <c r="AO364" s="37"/>
      <c r="AP364" s="37"/>
      <c r="AQ364" s="78">
        <v>84369</v>
      </c>
      <c r="AR364" s="37"/>
      <c r="AS364" s="37"/>
      <c r="AT364" s="78">
        <v>79139</v>
      </c>
      <c r="AU364" s="37"/>
      <c r="AV364" s="37"/>
      <c r="AW364" s="25">
        <v>116119</v>
      </c>
      <c r="AX364" s="37"/>
      <c r="AY364" s="37"/>
      <c r="AZ364" s="25">
        <v>110429</v>
      </c>
      <c r="BA364" s="37"/>
      <c r="BB364" s="37"/>
      <c r="BC364" s="25"/>
      <c r="BD364" s="37"/>
      <c r="BE364" s="37"/>
      <c r="BF364" s="25"/>
      <c r="BG364" s="37"/>
      <c r="BH364" s="37"/>
      <c r="BI364" s="25"/>
      <c r="BJ364" s="37"/>
      <c r="BK364" s="37"/>
      <c r="BL364" s="25"/>
      <c r="BM364" s="37"/>
      <c r="BN364" s="37"/>
    </row>
    <row r="365" spans="1:66" x14ac:dyDescent="0.2">
      <c r="A365" s="29" t="s">
        <v>24</v>
      </c>
      <c r="B365" s="29" t="s">
        <v>25</v>
      </c>
      <c r="C365" s="29">
        <f>'À renseigner'!$I$13</f>
        <v>0</v>
      </c>
      <c r="D365" s="76"/>
      <c r="E365" s="77"/>
      <c r="F365" s="77"/>
      <c r="G365" s="77"/>
      <c r="H365" s="77"/>
      <c r="I365" s="261"/>
      <c r="J365" s="262"/>
      <c r="K365" s="262"/>
      <c r="L365" s="262"/>
      <c r="M365" s="77"/>
      <c r="N365" s="77"/>
      <c r="O365" s="38"/>
      <c r="P365" s="77"/>
      <c r="Q365" s="77"/>
      <c r="R365" s="263"/>
      <c r="S365" s="38"/>
      <c r="T365" s="262"/>
      <c r="U365" s="77"/>
      <c r="V365" s="77"/>
      <c r="W365" s="93"/>
      <c r="X365" s="77"/>
      <c r="Y365" s="173"/>
      <c r="Z365" s="173"/>
      <c r="AA365" s="77"/>
      <c r="AB365" s="77"/>
      <c r="AC365" s="77"/>
      <c r="AD365" s="78" t="s">
        <v>583</v>
      </c>
      <c r="AE365" s="78">
        <v>84289</v>
      </c>
      <c r="AF365" s="37"/>
      <c r="AG365" s="37"/>
      <c r="AH365" s="78">
        <v>84309</v>
      </c>
      <c r="AI365" s="37"/>
      <c r="AJ365" s="37"/>
      <c r="AK365" s="78">
        <v>84329</v>
      </c>
      <c r="AL365" s="37"/>
      <c r="AM365" s="37"/>
      <c r="AN365" s="25">
        <v>84349</v>
      </c>
      <c r="AO365" s="37"/>
      <c r="AP365" s="37"/>
      <c r="AQ365" s="78">
        <v>84369</v>
      </c>
      <c r="AR365" s="37"/>
      <c r="AS365" s="37"/>
      <c r="AT365" s="78">
        <v>79139</v>
      </c>
      <c r="AU365" s="37"/>
      <c r="AV365" s="37"/>
      <c r="AW365" s="25">
        <v>116119</v>
      </c>
      <c r="AX365" s="37"/>
      <c r="AY365" s="37"/>
      <c r="AZ365" s="25">
        <v>110429</v>
      </c>
      <c r="BA365" s="37"/>
      <c r="BB365" s="37"/>
      <c r="BC365" s="25"/>
      <c r="BD365" s="37"/>
      <c r="BE365" s="37"/>
      <c r="BF365" s="25"/>
      <c r="BG365" s="37"/>
      <c r="BH365" s="37"/>
      <c r="BI365" s="25"/>
      <c r="BJ365" s="37"/>
      <c r="BK365" s="37"/>
      <c r="BL365" s="25"/>
      <c r="BM365" s="37"/>
      <c r="BN365" s="37"/>
    </row>
    <row r="366" spans="1:66" x14ac:dyDescent="0.2">
      <c r="A366" s="29" t="s">
        <v>24</v>
      </c>
      <c r="B366" s="29" t="s">
        <v>25</v>
      </c>
      <c r="C366" s="29">
        <f>'À renseigner'!$I$13</f>
        <v>0</v>
      </c>
      <c r="D366" s="76"/>
      <c r="E366" s="77"/>
      <c r="F366" s="77"/>
      <c r="G366" s="77"/>
      <c r="H366" s="77"/>
      <c r="I366" s="261"/>
      <c r="J366" s="262"/>
      <c r="K366" s="262"/>
      <c r="L366" s="262"/>
      <c r="M366" s="77"/>
      <c r="N366" s="77"/>
      <c r="O366" s="38"/>
      <c r="P366" s="77"/>
      <c r="Q366" s="77"/>
      <c r="R366" s="263"/>
      <c r="S366" s="38"/>
      <c r="T366" s="262"/>
      <c r="U366" s="77"/>
      <c r="V366" s="77"/>
      <c r="W366" s="93"/>
      <c r="X366" s="77"/>
      <c r="Y366" s="173"/>
      <c r="Z366" s="173"/>
      <c r="AA366" s="77"/>
      <c r="AB366" s="77"/>
      <c r="AC366" s="77"/>
      <c r="AD366" s="78" t="s">
        <v>583</v>
      </c>
      <c r="AE366" s="78">
        <v>84289</v>
      </c>
      <c r="AF366" s="37"/>
      <c r="AG366" s="37"/>
      <c r="AH366" s="78">
        <v>84309</v>
      </c>
      <c r="AI366" s="37"/>
      <c r="AJ366" s="37"/>
      <c r="AK366" s="78">
        <v>84329</v>
      </c>
      <c r="AL366" s="37"/>
      <c r="AM366" s="37"/>
      <c r="AN366" s="25">
        <v>84349</v>
      </c>
      <c r="AO366" s="37"/>
      <c r="AP366" s="37"/>
      <c r="AQ366" s="78">
        <v>84369</v>
      </c>
      <c r="AR366" s="37"/>
      <c r="AS366" s="37"/>
      <c r="AT366" s="78">
        <v>79139</v>
      </c>
      <c r="AU366" s="37"/>
      <c r="AV366" s="37"/>
      <c r="AW366" s="25">
        <v>116119</v>
      </c>
      <c r="AX366" s="37"/>
      <c r="AY366" s="37"/>
      <c r="AZ366" s="25">
        <v>110429</v>
      </c>
      <c r="BA366" s="37"/>
      <c r="BB366" s="37"/>
      <c r="BC366" s="25"/>
      <c r="BD366" s="37"/>
      <c r="BE366" s="37"/>
      <c r="BF366" s="25"/>
      <c r="BG366" s="37"/>
      <c r="BH366" s="37"/>
      <c r="BI366" s="25"/>
      <c r="BJ366" s="37"/>
      <c r="BK366" s="37"/>
      <c r="BL366" s="25"/>
      <c r="BM366" s="37"/>
      <c r="BN366" s="37"/>
    </row>
    <row r="367" spans="1:66" x14ac:dyDescent="0.2">
      <c r="A367" s="29" t="s">
        <v>24</v>
      </c>
      <c r="B367" s="29" t="s">
        <v>25</v>
      </c>
      <c r="C367" s="29">
        <f>'À renseigner'!$I$13</f>
        <v>0</v>
      </c>
      <c r="D367" s="76"/>
      <c r="E367" s="77"/>
      <c r="F367" s="77"/>
      <c r="G367" s="77"/>
      <c r="H367" s="77"/>
      <c r="I367" s="261"/>
      <c r="J367" s="262"/>
      <c r="K367" s="262"/>
      <c r="L367" s="262"/>
      <c r="M367" s="77"/>
      <c r="N367" s="77"/>
      <c r="O367" s="38"/>
      <c r="P367" s="77"/>
      <c r="Q367" s="77"/>
      <c r="R367" s="263"/>
      <c r="S367" s="38"/>
      <c r="T367" s="262"/>
      <c r="U367" s="77"/>
      <c r="V367" s="77"/>
      <c r="W367" s="93"/>
      <c r="X367" s="77"/>
      <c r="Y367" s="173"/>
      <c r="Z367" s="173"/>
      <c r="AA367" s="77"/>
      <c r="AB367" s="77"/>
      <c r="AC367" s="77"/>
      <c r="AD367" s="78" t="s">
        <v>583</v>
      </c>
      <c r="AE367" s="78">
        <v>84289</v>
      </c>
      <c r="AF367" s="37"/>
      <c r="AG367" s="37"/>
      <c r="AH367" s="78">
        <v>84309</v>
      </c>
      <c r="AI367" s="37"/>
      <c r="AJ367" s="37"/>
      <c r="AK367" s="78">
        <v>84329</v>
      </c>
      <c r="AL367" s="37"/>
      <c r="AM367" s="37"/>
      <c r="AN367" s="25">
        <v>84349</v>
      </c>
      <c r="AO367" s="37"/>
      <c r="AP367" s="37"/>
      <c r="AQ367" s="78">
        <v>84369</v>
      </c>
      <c r="AR367" s="37"/>
      <c r="AS367" s="37"/>
      <c r="AT367" s="78">
        <v>79139</v>
      </c>
      <c r="AU367" s="37"/>
      <c r="AV367" s="37"/>
      <c r="AW367" s="25">
        <v>116119</v>
      </c>
      <c r="AX367" s="37"/>
      <c r="AY367" s="37"/>
      <c r="AZ367" s="25">
        <v>110429</v>
      </c>
      <c r="BA367" s="37"/>
      <c r="BB367" s="37"/>
      <c r="BC367" s="25"/>
      <c r="BD367" s="37"/>
      <c r="BE367" s="37"/>
      <c r="BF367" s="25"/>
      <c r="BG367" s="37"/>
      <c r="BH367" s="37"/>
      <c r="BI367" s="25"/>
      <c r="BJ367" s="37"/>
      <c r="BK367" s="37"/>
      <c r="BL367" s="25"/>
      <c r="BM367" s="37"/>
      <c r="BN367" s="37"/>
    </row>
    <row r="368" spans="1:66" x14ac:dyDescent="0.2">
      <c r="A368" s="29" t="s">
        <v>24</v>
      </c>
      <c r="B368" s="29" t="s">
        <v>25</v>
      </c>
      <c r="C368" s="29">
        <f>'À renseigner'!$I$13</f>
        <v>0</v>
      </c>
      <c r="D368" s="76"/>
      <c r="E368" s="77"/>
      <c r="F368" s="77"/>
      <c r="G368" s="77"/>
      <c r="H368" s="77"/>
      <c r="I368" s="261"/>
      <c r="J368" s="262"/>
      <c r="K368" s="262"/>
      <c r="L368" s="262"/>
      <c r="M368" s="77"/>
      <c r="N368" s="77"/>
      <c r="O368" s="38"/>
      <c r="P368" s="77"/>
      <c r="Q368" s="77"/>
      <c r="R368" s="263"/>
      <c r="S368" s="38"/>
      <c r="T368" s="262"/>
      <c r="U368" s="77"/>
      <c r="V368" s="77"/>
      <c r="W368" s="93"/>
      <c r="X368" s="77"/>
      <c r="Y368" s="173"/>
      <c r="Z368" s="173"/>
      <c r="AA368" s="77"/>
      <c r="AB368" s="77"/>
      <c r="AC368" s="77"/>
      <c r="AD368" s="78" t="s">
        <v>583</v>
      </c>
      <c r="AE368" s="78">
        <v>84289</v>
      </c>
      <c r="AF368" s="37"/>
      <c r="AG368" s="37"/>
      <c r="AH368" s="78">
        <v>84309</v>
      </c>
      <c r="AI368" s="37"/>
      <c r="AJ368" s="37"/>
      <c r="AK368" s="78">
        <v>84329</v>
      </c>
      <c r="AL368" s="37"/>
      <c r="AM368" s="37"/>
      <c r="AN368" s="25">
        <v>84349</v>
      </c>
      <c r="AO368" s="37"/>
      <c r="AP368" s="37"/>
      <c r="AQ368" s="78">
        <v>84369</v>
      </c>
      <c r="AR368" s="37"/>
      <c r="AS368" s="37"/>
      <c r="AT368" s="78">
        <v>79139</v>
      </c>
      <c r="AU368" s="37"/>
      <c r="AV368" s="37"/>
      <c r="AW368" s="25">
        <v>116119</v>
      </c>
      <c r="AX368" s="37"/>
      <c r="AY368" s="37"/>
      <c r="AZ368" s="25">
        <v>110429</v>
      </c>
      <c r="BA368" s="37"/>
      <c r="BB368" s="37"/>
      <c r="BC368" s="25"/>
      <c r="BD368" s="37"/>
      <c r="BE368" s="37"/>
      <c r="BF368" s="25"/>
      <c r="BG368" s="37"/>
      <c r="BH368" s="37"/>
      <c r="BI368" s="25"/>
      <c r="BJ368" s="37"/>
      <c r="BK368" s="37"/>
      <c r="BL368" s="25"/>
      <c r="BM368" s="37"/>
      <c r="BN368" s="37"/>
    </row>
    <row r="369" spans="1:66" x14ac:dyDescent="0.2">
      <c r="A369" s="29" t="s">
        <v>24</v>
      </c>
      <c r="B369" s="29" t="s">
        <v>25</v>
      </c>
      <c r="C369" s="29">
        <f>'À renseigner'!$I$13</f>
        <v>0</v>
      </c>
      <c r="D369" s="76"/>
      <c r="E369" s="77"/>
      <c r="F369" s="77"/>
      <c r="G369" s="77"/>
      <c r="H369" s="77"/>
      <c r="I369" s="261"/>
      <c r="J369" s="262"/>
      <c r="K369" s="262"/>
      <c r="L369" s="262"/>
      <c r="M369" s="77"/>
      <c r="N369" s="77"/>
      <c r="O369" s="38"/>
      <c r="P369" s="77"/>
      <c r="Q369" s="77"/>
      <c r="R369" s="263"/>
      <c r="S369" s="38"/>
      <c r="T369" s="262"/>
      <c r="U369" s="77"/>
      <c r="V369" s="77"/>
      <c r="W369" s="93"/>
      <c r="X369" s="77"/>
      <c r="Y369" s="173"/>
      <c r="Z369" s="173"/>
      <c r="AA369" s="77"/>
      <c r="AB369" s="77"/>
      <c r="AC369" s="77"/>
      <c r="AD369" s="78" t="s">
        <v>583</v>
      </c>
      <c r="AE369" s="78">
        <v>84289</v>
      </c>
      <c r="AF369" s="37"/>
      <c r="AG369" s="37"/>
      <c r="AH369" s="78">
        <v>84309</v>
      </c>
      <c r="AI369" s="37"/>
      <c r="AJ369" s="37"/>
      <c r="AK369" s="78">
        <v>84329</v>
      </c>
      <c r="AL369" s="37"/>
      <c r="AM369" s="37"/>
      <c r="AN369" s="25">
        <v>84349</v>
      </c>
      <c r="AO369" s="37"/>
      <c r="AP369" s="37"/>
      <c r="AQ369" s="78">
        <v>84369</v>
      </c>
      <c r="AR369" s="37"/>
      <c r="AS369" s="37"/>
      <c r="AT369" s="78">
        <v>79139</v>
      </c>
      <c r="AU369" s="37"/>
      <c r="AV369" s="37"/>
      <c r="AW369" s="25">
        <v>116119</v>
      </c>
      <c r="AX369" s="37"/>
      <c r="AY369" s="37"/>
      <c r="AZ369" s="25">
        <v>110429</v>
      </c>
      <c r="BA369" s="37"/>
      <c r="BB369" s="37"/>
      <c r="BC369" s="25"/>
      <c r="BD369" s="37"/>
      <c r="BE369" s="37"/>
      <c r="BF369" s="25"/>
      <c r="BG369" s="37"/>
      <c r="BH369" s="37"/>
      <c r="BI369" s="25"/>
      <c r="BJ369" s="37"/>
      <c r="BK369" s="37"/>
      <c r="BL369" s="25"/>
      <c r="BM369" s="37"/>
      <c r="BN369" s="37"/>
    </row>
    <row r="370" spans="1:66" x14ac:dyDescent="0.2">
      <c r="A370" s="29" t="s">
        <v>24</v>
      </c>
      <c r="B370" s="29" t="s">
        <v>25</v>
      </c>
      <c r="C370" s="29">
        <f>'À renseigner'!$I$13</f>
        <v>0</v>
      </c>
      <c r="D370" s="76"/>
      <c r="E370" s="77"/>
      <c r="F370" s="77"/>
      <c r="G370" s="77"/>
      <c r="H370" s="77"/>
      <c r="I370" s="261"/>
      <c r="J370" s="262"/>
      <c r="K370" s="262"/>
      <c r="L370" s="262"/>
      <c r="M370" s="77"/>
      <c r="N370" s="77"/>
      <c r="O370" s="38"/>
      <c r="P370" s="77"/>
      <c r="Q370" s="77"/>
      <c r="R370" s="263"/>
      <c r="S370" s="38"/>
      <c r="T370" s="262"/>
      <c r="U370" s="77"/>
      <c r="V370" s="77"/>
      <c r="W370" s="93"/>
      <c r="X370" s="77"/>
      <c r="Y370" s="173"/>
      <c r="Z370" s="173"/>
      <c r="AA370" s="77"/>
      <c r="AB370" s="77"/>
      <c r="AC370" s="77"/>
      <c r="AD370" s="78" t="s">
        <v>583</v>
      </c>
      <c r="AE370" s="78">
        <v>84289</v>
      </c>
      <c r="AF370" s="37"/>
      <c r="AG370" s="37"/>
      <c r="AH370" s="78">
        <v>84309</v>
      </c>
      <c r="AI370" s="37"/>
      <c r="AJ370" s="37"/>
      <c r="AK370" s="78">
        <v>84329</v>
      </c>
      <c r="AL370" s="37"/>
      <c r="AM370" s="37"/>
      <c r="AN370" s="25">
        <v>84349</v>
      </c>
      <c r="AO370" s="37"/>
      <c r="AP370" s="37"/>
      <c r="AQ370" s="78">
        <v>84369</v>
      </c>
      <c r="AR370" s="37"/>
      <c r="AS370" s="37"/>
      <c r="AT370" s="78">
        <v>79139</v>
      </c>
      <c r="AU370" s="37"/>
      <c r="AV370" s="37"/>
      <c r="AW370" s="25">
        <v>116119</v>
      </c>
      <c r="AX370" s="37"/>
      <c r="AY370" s="37"/>
      <c r="AZ370" s="25">
        <v>110429</v>
      </c>
      <c r="BA370" s="37"/>
      <c r="BB370" s="37"/>
      <c r="BC370" s="25"/>
      <c r="BD370" s="37"/>
      <c r="BE370" s="37"/>
      <c r="BF370" s="25"/>
      <c r="BG370" s="37"/>
      <c r="BH370" s="37"/>
      <c r="BI370" s="25"/>
      <c r="BJ370" s="37"/>
      <c r="BK370" s="37"/>
      <c r="BL370" s="25"/>
      <c r="BM370" s="37"/>
      <c r="BN370" s="37"/>
    </row>
    <row r="371" spans="1:66" x14ac:dyDescent="0.2">
      <c r="A371" s="29" t="s">
        <v>24</v>
      </c>
      <c r="B371" s="29" t="s">
        <v>25</v>
      </c>
      <c r="C371" s="29">
        <f>'À renseigner'!$I$13</f>
        <v>0</v>
      </c>
      <c r="D371" s="76"/>
      <c r="E371" s="77"/>
      <c r="F371" s="77"/>
      <c r="G371" s="77"/>
      <c r="H371" s="77"/>
      <c r="I371" s="261"/>
      <c r="J371" s="262"/>
      <c r="K371" s="262"/>
      <c r="L371" s="262"/>
      <c r="M371" s="77"/>
      <c r="N371" s="77"/>
      <c r="O371" s="38"/>
      <c r="P371" s="77"/>
      <c r="Q371" s="77"/>
      <c r="R371" s="263"/>
      <c r="S371" s="38"/>
      <c r="T371" s="262"/>
      <c r="U371" s="77"/>
      <c r="V371" s="77"/>
      <c r="W371" s="93"/>
      <c r="X371" s="77"/>
      <c r="Y371" s="173"/>
      <c r="Z371" s="173"/>
      <c r="AA371" s="77"/>
      <c r="AB371" s="77"/>
      <c r="AC371" s="77"/>
      <c r="AD371" s="78" t="s">
        <v>583</v>
      </c>
      <c r="AE371" s="78">
        <v>84289</v>
      </c>
      <c r="AF371" s="37"/>
      <c r="AG371" s="37"/>
      <c r="AH371" s="78">
        <v>84309</v>
      </c>
      <c r="AI371" s="37"/>
      <c r="AJ371" s="37"/>
      <c r="AK371" s="78">
        <v>84329</v>
      </c>
      <c r="AL371" s="37"/>
      <c r="AM371" s="37"/>
      <c r="AN371" s="25">
        <v>84349</v>
      </c>
      <c r="AO371" s="37"/>
      <c r="AP371" s="37"/>
      <c r="AQ371" s="78">
        <v>84369</v>
      </c>
      <c r="AR371" s="37"/>
      <c r="AS371" s="37"/>
      <c r="AT371" s="78">
        <v>79139</v>
      </c>
      <c r="AU371" s="37"/>
      <c r="AV371" s="37"/>
      <c r="AW371" s="25">
        <v>116119</v>
      </c>
      <c r="AX371" s="37"/>
      <c r="AY371" s="37"/>
      <c r="AZ371" s="25">
        <v>110429</v>
      </c>
      <c r="BA371" s="37"/>
      <c r="BB371" s="37"/>
      <c r="BC371" s="25"/>
      <c r="BD371" s="37"/>
      <c r="BE371" s="37"/>
      <c r="BF371" s="25"/>
      <c r="BG371" s="37"/>
      <c r="BH371" s="37"/>
      <c r="BI371" s="25"/>
      <c r="BJ371" s="37"/>
      <c r="BK371" s="37"/>
      <c r="BL371" s="25"/>
      <c r="BM371" s="37"/>
      <c r="BN371" s="37"/>
    </row>
    <row r="372" spans="1:66" x14ac:dyDescent="0.2">
      <c r="A372" s="29" t="s">
        <v>24</v>
      </c>
      <c r="B372" s="29" t="s">
        <v>25</v>
      </c>
      <c r="C372" s="29">
        <f>'À renseigner'!$I$13</f>
        <v>0</v>
      </c>
      <c r="D372" s="76"/>
      <c r="E372" s="77"/>
      <c r="F372" s="77"/>
      <c r="G372" s="77"/>
      <c r="H372" s="77"/>
      <c r="I372" s="261"/>
      <c r="J372" s="262"/>
      <c r="K372" s="262"/>
      <c r="L372" s="262"/>
      <c r="M372" s="77"/>
      <c r="N372" s="77"/>
      <c r="O372" s="38"/>
      <c r="P372" s="77"/>
      <c r="Q372" s="77"/>
      <c r="R372" s="263"/>
      <c r="S372" s="38"/>
      <c r="T372" s="262"/>
      <c r="U372" s="77"/>
      <c r="V372" s="77"/>
      <c r="W372" s="93"/>
      <c r="X372" s="77"/>
      <c r="Y372" s="173"/>
      <c r="Z372" s="173"/>
      <c r="AA372" s="77"/>
      <c r="AB372" s="77"/>
      <c r="AC372" s="77"/>
      <c r="AD372" s="78" t="s">
        <v>583</v>
      </c>
      <c r="AE372" s="78">
        <v>84289</v>
      </c>
      <c r="AF372" s="37"/>
      <c r="AG372" s="37"/>
      <c r="AH372" s="78">
        <v>84309</v>
      </c>
      <c r="AI372" s="37"/>
      <c r="AJ372" s="37"/>
      <c r="AK372" s="78">
        <v>84329</v>
      </c>
      <c r="AL372" s="37"/>
      <c r="AM372" s="37"/>
      <c r="AN372" s="25">
        <v>84349</v>
      </c>
      <c r="AO372" s="37"/>
      <c r="AP372" s="37"/>
      <c r="AQ372" s="78">
        <v>84369</v>
      </c>
      <c r="AR372" s="37"/>
      <c r="AS372" s="37"/>
      <c r="AT372" s="78">
        <v>79139</v>
      </c>
      <c r="AU372" s="37"/>
      <c r="AV372" s="37"/>
      <c r="AW372" s="25">
        <v>116119</v>
      </c>
      <c r="AX372" s="37"/>
      <c r="AY372" s="37"/>
      <c r="AZ372" s="25">
        <v>110429</v>
      </c>
      <c r="BA372" s="37"/>
      <c r="BB372" s="37"/>
      <c r="BC372" s="25"/>
      <c r="BD372" s="37"/>
      <c r="BE372" s="37"/>
      <c r="BF372" s="25"/>
      <c r="BG372" s="37"/>
      <c r="BH372" s="37"/>
      <c r="BI372" s="25"/>
      <c r="BJ372" s="37"/>
      <c r="BK372" s="37"/>
      <c r="BL372" s="25"/>
      <c r="BM372" s="37"/>
      <c r="BN372" s="37"/>
    </row>
    <row r="373" spans="1:66" x14ac:dyDescent="0.2">
      <c r="A373" s="29" t="s">
        <v>24</v>
      </c>
      <c r="B373" s="29" t="s">
        <v>25</v>
      </c>
      <c r="C373" s="29">
        <f>'À renseigner'!$I$13</f>
        <v>0</v>
      </c>
      <c r="D373" s="76"/>
      <c r="E373" s="77"/>
      <c r="F373" s="77"/>
      <c r="G373" s="77"/>
      <c r="H373" s="77"/>
      <c r="I373" s="261"/>
      <c r="J373" s="262"/>
      <c r="K373" s="262"/>
      <c r="L373" s="262"/>
      <c r="M373" s="77"/>
      <c r="N373" s="77"/>
      <c r="O373" s="38"/>
      <c r="P373" s="77"/>
      <c r="Q373" s="77"/>
      <c r="R373" s="263"/>
      <c r="S373" s="38"/>
      <c r="T373" s="262"/>
      <c r="U373" s="77"/>
      <c r="V373" s="77"/>
      <c r="W373" s="93"/>
      <c r="X373" s="77"/>
      <c r="Y373" s="173"/>
      <c r="Z373" s="173"/>
      <c r="AA373" s="77"/>
      <c r="AB373" s="77"/>
      <c r="AC373" s="77"/>
      <c r="AD373" s="78" t="s">
        <v>583</v>
      </c>
      <c r="AE373" s="78">
        <v>84289</v>
      </c>
      <c r="AF373" s="37"/>
      <c r="AG373" s="37"/>
      <c r="AH373" s="78">
        <v>84309</v>
      </c>
      <c r="AI373" s="37"/>
      <c r="AJ373" s="37"/>
      <c r="AK373" s="78">
        <v>84329</v>
      </c>
      <c r="AL373" s="37"/>
      <c r="AM373" s="37"/>
      <c r="AN373" s="25">
        <v>84349</v>
      </c>
      <c r="AO373" s="37"/>
      <c r="AP373" s="37"/>
      <c r="AQ373" s="78">
        <v>84369</v>
      </c>
      <c r="AR373" s="37"/>
      <c r="AS373" s="37"/>
      <c r="AT373" s="78">
        <v>79139</v>
      </c>
      <c r="AU373" s="37"/>
      <c r="AV373" s="37"/>
      <c r="AW373" s="25">
        <v>116119</v>
      </c>
      <c r="AX373" s="37"/>
      <c r="AY373" s="37"/>
      <c r="AZ373" s="25">
        <v>110429</v>
      </c>
      <c r="BA373" s="37"/>
      <c r="BB373" s="37"/>
      <c r="BC373" s="25"/>
      <c r="BD373" s="37"/>
      <c r="BE373" s="37"/>
      <c r="BF373" s="25"/>
      <c r="BG373" s="37"/>
      <c r="BH373" s="37"/>
      <c r="BI373" s="25"/>
      <c r="BJ373" s="37"/>
      <c r="BK373" s="37"/>
      <c r="BL373" s="25"/>
      <c r="BM373" s="37"/>
      <c r="BN373" s="37"/>
    </row>
    <row r="374" spans="1:66" x14ac:dyDescent="0.2">
      <c r="A374" s="29" t="s">
        <v>24</v>
      </c>
      <c r="B374" s="29" t="s">
        <v>25</v>
      </c>
      <c r="C374" s="29">
        <f>'À renseigner'!$I$13</f>
        <v>0</v>
      </c>
      <c r="D374" s="76"/>
      <c r="E374" s="77"/>
      <c r="F374" s="77"/>
      <c r="G374" s="77"/>
      <c r="H374" s="77"/>
      <c r="I374" s="261"/>
      <c r="J374" s="262"/>
      <c r="K374" s="262"/>
      <c r="L374" s="262"/>
      <c r="M374" s="77"/>
      <c r="N374" s="77"/>
      <c r="O374" s="38"/>
      <c r="P374" s="77"/>
      <c r="Q374" s="77"/>
      <c r="R374" s="263"/>
      <c r="S374" s="38"/>
      <c r="T374" s="262"/>
      <c r="U374" s="77"/>
      <c r="V374" s="77"/>
      <c r="W374" s="93"/>
      <c r="X374" s="77"/>
      <c r="Y374" s="173"/>
      <c r="Z374" s="173"/>
      <c r="AA374" s="77"/>
      <c r="AB374" s="77"/>
      <c r="AC374" s="77"/>
      <c r="AD374" s="78" t="s">
        <v>583</v>
      </c>
      <c r="AE374" s="78">
        <v>84289</v>
      </c>
      <c r="AF374" s="37"/>
      <c r="AG374" s="37"/>
      <c r="AH374" s="78">
        <v>84309</v>
      </c>
      <c r="AI374" s="37"/>
      <c r="AJ374" s="37"/>
      <c r="AK374" s="78">
        <v>84329</v>
      </c>
      <c r="AL374" s="37"/>
      <c r="AM374" s="37"/>
      <c r="AN374" s="25">
        <v>84349</v>
      </c>
      <c r="AO374" s="37"/>
      <c r="AP374" s="37"/>
      <c r="AQ374" s="78">
        <v>84369</v>
      </c>
      <c r="AR374" s="37"/>
      <c r="AS374" s="37"/>
      <c r="AT374" s="78">
        <v>79139</v>
      </c>
      <c r="AU374" s="37"/>
      <c r="AV374" s="37"/>
      <c r="AW374" s="25">
        <v>116119</v>
      </c>
      <c r="AX374" s="37"/>
      <c r="AY374" s="37"/>
      <c r="AZ374" s="25">
        <v>110429</v>
      </c>
      <c r="BA374" s="37"/>
      <c r="BB374" s="37"/>
      <c r="BC374" s="25"/>
      <c r="BD374" s="37"/>
      <c r="BE374" s="37"/>
      <c r="BF374" s="25"/>
      <c r="BG374" s="37"/>
      <c r="BH374" s="37"/>
      <c r="BI374" s="25"/>
      <c r="BJ374" s="37"/>
      <c r="BK374" s="37"/>
      <c r="BL374" s="25"/>
      <c r="BM374" s="37"/>
      <c r="BN374" s="37"/>
    </row>
    <row r="375" spans="1:66" x14ac:dyDescent="0.2">
      <c r="A375" s="29" t="s">
        <v>24</v>
      </c>
      <c r="B375" s="29" t="s">
        <v>25</v>
      </c>
      <c r="C375" s="29">
        <f>'À renseigner'!$I$13</f>
        <v>0</v>
      </c>
      <c r="D375" s="76"/>
      <c r="E375" s="77"/>
      <c r="F375" s="77"/>
      <c r="G375" s="77"/>
      <c r="H375" s="77"/>
      <c r="I375" s="261"/>
      <c r="J375" s="262"/>
      <c r="K375" s="262"/>
      <c r="L375" s="262"/>
      <c r="M375" s="77"/>
      <c r="N375" s="77"/>
      <c r="O375" s="38"/>
      <c r="P375" s="77"/>
      <c r="Q375" s="77"/>
      <c r="R375" s="263"/>
      <c r="S375" s="38"/>
      <c r="T375" s="262"/>
      <c r="U375" s="77"/>
      <c r="V375" s="77"/>
      <c r="W375" s="93"/>
      <c r="X375" s="77"/>
      <c r="Y375" s="173"/>
      <c r="Z375" s="173"/>
      <c r="AA375" s="77"/>
      <c r="AB375" s="77"/>
      <c r="AC375" s="77"/>
      <c r="AD375" s="78" t="s">
        <v>583</v>
      </c>
      <c r="AE375" s="78">
        <v>84289</v>
      </c>
      <c r="AF375" s="37"/>
      <c r="AG375" s="37"/>
      <c r="AH375" s="78">
        <v>84309</v>
      </c>
      <c r="AI375" s="37"/>
      <c r="AJ375" s="37"/>
      <c r="AK375" s="78">
        <v>84329</v>
      </c>
      <c r="AL375" s="37"/>
      <c r="AM375" s="37"/>
      <c r="AN375" s="25">
        <v>84349</v>
      </c>
      <c r="AO375" s="37"/>
      <c r="AP375" s="37"/>
      <c r="AQ375" s="78">
        <v>84369</v>
      </c>
      <c r="AR375" s="37"/>
      <c r="AS375" s="37"/>
      <c r="AT375" s="78">
        <v>79139</v>
      </c>
      <c r="AU375" s="37"/>
      <c r="AV375" s="37"/>
      <c r="AW375" s="25">
        <v>116119</v>
      </c>
      <c r="AX375" s="37"/>
      <c r="AY375" s="37"/>
      <c r="AZ375" s="25">
        <v>110429</v>
      </c>
      <c r="BA375" s="37"/>
      <c r="BB375" s="37"/>
      <c r="BC375" s="25"/>
      <c r="BD375" s="37"/>
      <c r="BE375" s="37"/>
      <c r="BF375" s="25"/>
      <c r="BG375" s="37"/>
      <c r="BH375" s="37"/>
      <c r="BI375" s="25"/>
      <c r="BJ375" s="37"/>
      <c r="BK375" s="37"/>
      <c r="BL375" s="25"/>
      <c r="BM375" s="37"/>
      <c r="BN375" s="37"/>
    </row>
    <row r="376" spans="1:66" x14ac:dyDescent="0.2">
      <c r="A376" s="29" t="s">
        <v>24</v>
      </c>
      <c r="B376" s="29" t="s">
        <v>25</v>
      </c>
      <c r="C376" s="29">
        <f>'À renseigner'!$I$13</f>
        <v>0</v>
      </c>
      <c r="D376" s="76"/>
      <c r="E376" s="77"/>
      <c r="F376" s="77"/>
      <c r="G376" s="77"/>
      <c r="H376" s="77"/>
      <c r="I376" s="261"/>
      <c r="J376" s="262"/>
      <c r="K376" s="262"/>
      <c r="L376" s="262"/>
      <c r="M376" s="77"/>
      <c r="N376" s="77"/>
      <c r="O376" s="38"/>
      <c r="P376" s="77"/>
      <c r="Q376" s="77"/>
      <c r="R376" s="263"/>
      <c r="S376" s="38"/>
      <c r="T376" s="262"/>
      <c r="U376" s="77"/>
      <c r="V376" s="77"/>
      <c r="W376" s="93"/>
      <c r="X376" s="77"/>
      <c r="Y376" s="173"/>
      <c r="Z376" s="173"/>
      <c r="AA376" s="77"/>
      <c r="AB376" s="77"/>
      <c r="AC376" s="77"/>
      <c r="AD376" s="78" t="s">
        <v>583</v>
      </c>
      <c r="AE376" s="78">
        <v>84289</v>
      </c>
      <c r="AF376" s="37"/>
      <c r="AG376" s="37"/>
      <c r="AH376" s="78">
        <v>84309</v>
      </c>
      <c r="AI376" s="37"/>
      <c r="AJ376" s="37"/>
      <c r="AK376" s="78">
        <v>84329</v>
      </c>
      <c r="AL376" s="37"/>
      <c r="AM376" s="37"/>
      <c r="AN376" s="25">
        <v>84349</v>
      </c>
      <c r="AO376" s="37"/>
      <c r="AP376" s="37"/>
      <c r="AQ376" s="78">
        <v>84369</v>
      </c>
      <c r="AR376" s="37"/>
      <c r="AS376" s="37"/>
      <c r="AT376" s="78">
        <v>79139</v>
      </c>
      <c r="AU376" s="37"/>
      <c r="AV376" s="37"/>
      <c r="AW376" s="25">
        <v>116119</v>
      </c>
      <c r="AX376" s="37"/>
      <c r="AY376" s="37"/>
      <c r="AZ376" s="25">
        <v>110429</v>
      </c>
      <c r="BA376" s="37"/>
      <c r="BB376" s="37"/>
      <c r="BC376" s="25"/>
      <c r="BD376" s="37"/>
      <c r="BE376" s="37"/>
      <c r="BF376" s="25"/>
      <c r="BG376" s="37"/>
      <c r="BH376" s="37"/>
      <c r="BI376" s="25"/>
      <c r="BJ376" s="37"/>
      <c r="BK376" s="37"/>
      <c r="BL376" s="25"/>
      <c r="BM376" s="37"/>
      <c r="BN376" s="37"/>
    </row>
    <row r="377" spans="1:66" x14ac:dyDescent="0.2">
      <c r="A377" s="29" t="s">
        <v>24</v>
      </c>
      <c r="B377" s="29" t="s">
        <v>25</v>
      </c>
      <c r="C377" s="29">
        <f>'À renseigner'!$I$13</f>
        <v>0</v>
      </c>
      <c r="D377" s="76"/>
      <c r="E377" s="77"/>
      <c r="F377" s="77"/>
      <c r="G377" s="77"/>
      <c r="H377" s="77"/>
      <c r="I377" s="261"/>
      <c r="J377" s="262"/>
      <c r="K377" s="262"/>
      <c r="L377" s="262"/>
      <c r="M377" s="77"/>
      <c r="N377" s="77"/>
      <c r="O377" s="38"/>
      <c r="P377" s="77"/>
      <c r="Q377" s="77"/>
      <c r="R377" s="263"/>
      <c r="S377" s="38"/>
      <c r="T377" s="262"/>
      <c r="U377" s="77"/>
      <c r="V377" s="77"/>
      <c r="W377" s="93"/>
      <c r="X377" s="77"/>
      <c r="Y377" s="173"/>
      <c r="Z377" s="173"/>
      <c r="AA377" s="77"/>
      <c r="AB377" s="77"/>
      <c r="AC377" s="77"/>
      <c r="AD377" s="78" t="s">
        <v>583</v>
      </c>
      <c r="AE377" s="78">
        <v>84289</v>
      </c>
      <c r="AF377" s="37"/>
      <c r="AG377" s="37"/>
      <c r="AH377" s="78">
        <v>84309</v>
      </c>
      <c r="AI377" s="37"/>
      <c r="AJ377" s="37"/>
      <c r="AK377" s="78">
        <v>84329</v>
      </c>
      <c r="AL377" s="37"/>
      <c r="AM377" s="37"/>
      <c r="AN377" s="25">
        <v>84349</v>
      </c>
      <c r="AO377" s="37"/>
      <c r="AP377" s="37"/>
      <c r="AQ377" s="78">
        <v>84369</v>
      </c>
      <c r="AR377" s="37"/>
      <c r="AS377" s="37"/>
      <c r="AT377" s="78">
        <v>79139</v>
      </c>
      <c r="AU377" s="37"/>
      <c r="AV377" s="37"/>
      <c r="AW377" s="25">
        <v>116119</v>
      </c>
      <c r="AX377" s="37"/>
      <c r="AY377" s="37"/>
      <c r="AZ377" s="25">
        <v>110429</v>
      </c>
      <c r="BA377" s="37"/>
      <c r="BB377" s="37"/>
      <c r="BC377" s="25"/>
      <c r="BD377" s="37"/>
      <c r="BE377" s="37"/>
      <c r="BF377" s="25"/>
      <c r="BG377" s="37"/>
      <c r="BH377" s="37"/>
      <c r="BI377" s="25"/>
      <c r="BJ377" s="37"/>
      <c r="BK377" s="37"/>
      <c r="BL377" s="25"/>
      <c r="BM377" s="37"/>
      <c r="BN377" s="37"/>
    </row>
    <row r="378" spans="1:66" x14ac:dyDescent="0.2">
      <c r="A378" s="29" t="s">
        <v>24</v>
      </c>
      <c r="B378" s="29" t="s">
        <v>25</v>
      </c>
      <c r="C378" s="29">
        <f>'À renseigner'!$I$13</f>
        <v>0</v>
      </c>
      <c r="D378" s="76"/>
      <c r="E378" s="77"/>
      <c r="F378" s="77"/>
      <c r="G378" s="77"/>
      <c r="H378" s="77"/>
      <c r="I378" s="261"/>
      <c r="J378" s="262"/>
      <c r="K378" s="262"/>
      <c r="L378" s="262"/>
      <c r="M378" s="77"/>
      <c r="N378" s="77"/>
      <c r="O378" s="38"/>
      <c r="P378" s="77"/>
      <c r="Q378" s="77"/>
      <c r="R378" s="263"/>
      <c r="S378" s="38"/>
      <c r="T378" s="262"/>
      <c r="U378" s="77"/>
      <c r="V378" s="77"/>
      <c r="W378" s="93"/>
      <c r="X378" s="77"/>
      <c r="Y378" s="173"/>
      <c r="Z378" s="173"/>
      <c r="AA378" s="77"/>
      <c r="AB378" s="77"/>
      <c r="AC378" s="77"/>
      <c r="AD378" s="78" t="s">
        <v>583</v>
      </c>
      <c r="AE378" s="78">
        <v>84289</v>
      </c>
      <c r="AF378" s="37"/>
      <c r="AG378" s="37"/>
      <c r="AH378" s="78">
        <v>84309</v>
      </c>
      <c r="AI378" s="37"/>
      <c r="AJ378" s="37"/>
      <c r="AK378" s="78">
        <v>84329</v>
      </c>
      <c r="AL378" s="37"/>
      <c r="AM378" s="37"/>
      <c r="AN378" s="25">
        <v>84349</v>
      </c>
      <c r="AO378" s="37"/>
      <c r="AP378" s="37"/>
      <c r="AQ378" s="78">
        <v>84369</v>
      </c>
      <c r="AR378" s="37"/>
      <c r="AS378" s="37"/>
      <c r="AT378" s="78">
        <v>79139</v>
      </c>
      <c r="AU378" s="37"/>
      <c r="AV378" s="37"/>
      <c r="AW378" s="25">
        <v>116119</v>
      </c>
      <c r="AX378" s="37"/>
      <c r="AY378" s="37"/>
      <c r="AZ378" s="25">
        <v>110429</v>
      </c>
      <c r="BA378" s="37"/>
      <c r="BB378" s="37"/>
      <c r="BC378" s="25"/>
      <c r="BD378" s="37"/>
      <c r="BE378" s="37"/>
      <c r="BF378" s="25"/>
      <c r="BG378" s="37"/>
      <c r="BH378" s="37"/>
      <c r="BI378" s="25"/>
      <c r="BJ378" s="37"/>
      <c r="BK378" s="37"/>
      <c r="BL378" s="25"/>
      <c r="BM378" s="37"/>
      <c r="BN378" s="37"/>
    </row>
    <row r="379" spans="1:66" x14ac:dyDescent="0.2">
      <c r="A379" s="29" t="s">
        <v>24</v>
      </c>
      <c r="B379" s="29" t="s">
        <v>25</v>
      </c>
      <c r="C379" s="29">
        <f>'À renseigner'!$I$13</f>
        <v>0</v>
      </c>
      <c r="D379" s="76"/>
      <c r="E379" s="77"/>
      <c r="F379" s="77"/>
      <c r="G379" s="77"/>
      <c r="H379" s="77"/>
      <c r="I379" s="261"/>
      <c r="J379" s="262"/>
      <c r="K379" s="262"/>
      <c r="L379" s="262"/>
      <c r="M379" s="77"/>
      <c r="N379" s="77"/>
      <c r="O379" s="38"/>
      <c r="P379" s="77"/>
      <c r="Q379" s="77"/>
      <c r="R379" s="263"/>
      <c r="S379" s="38"/>
      <c r="T379" s="262"/>
      <c r="U379" s="77"/>
      <c r="V379" s="77"/>
      <c r="W379" s="93"/>
      <c r="X379" s="77"/>
      <c r="Y379" s="173"/>
      <c r="Z379" s="173"/>
      <c r="AA379" s="77"/>
      <c r="AB379" s="77"/>
      <c r="AC379" s="77"/>
      <c r="AD379" s="78" t="s">
        <v>583</v>
      </c>
      <c r="AE379" s="78">
        <v>84289</v>
      </c>
      <c r="AF379" s="37"/>
      <c r="AG379" s="37"/>
      <c r="AH379" s="78">
        <v>84309</v>
      </c>
      <c r="AI379" s="37"/>
      <c r="AJ379" s="37"/>
      <c r="AK379" s="78">
        <v>84329</v>
      </c>
      <c r="AL379" s="37"/>
      <c r="AM379" s="37"/>
      <c r="AN379" s="25">
        <v>84349</v>
      </c>
      <c r="AO379" s="37"/>
      <c r="AP379" s="37"/>
      <c r="AQ379" s="78">
        <v>84369</v>
      </c>
      <c r="AR379" s="37"/>
      <c r="AS379" s="37"/>
      <c r="AT379" s="78">
        <v>79139</v>
      </c>
      <c r="AU379" s="37"/>
      <c r="AV379" s="37"/>
      <c r="AW379" s="25">
        <v>116119</v>
      </c>
      <c r="AX379" s="37"/>
      <c r="AY379" s="37"/>
      <c r="AZ379" s="25">
        <v>110429</v>
      </c>
      <c r="BA379" s="37"/>
      <c r="BB379" s="37"/>
      <c r="BC379" s="25"/>
      <c r="BD379" s="37"/>
      <c r="BE379" s="37"/>
      <c r="BF379" s="25"/>
      <c r="BG379" s="37"/>
      <c r="BH379" s="37"/>
      <c r="BI379" s="25"/>
      <c r="BJ379" s="37"/>
      <c r="BK379" s="37"/>
      <c r="BL379" s="25"/>
      <c r="BM379" s="37"/>
      <c r="BN379" s="37"/>
    </row>
    <row r="380" spans="1:66" x14ac:dyDescent="0.2">
      <c r="A380" s="29" t="s">
        <v>24</v>
      </c>
      <c r="B380" s="29" t="s">
        <v>25</v>
      </c>
      <c r="C380" s="29">
        <f>'À renseigner'!$I$13</f>
        <v>0</v>
      </c>
      <c r="D380" s="76"/>
      <c r="E380" s="77"/>
      <c r="F380" s="77"/>
      <c r="G380" s="77"/>
      <c r="H380" s="77"/>
      <c r="I380" s="261"/>
      <c r="J380" s="262"/>
      <c r="K380" s="262"/>
      <c r="L380" s="262"/>
      <c r="M380" s="77"/>
      <c r="N380" s="77"/>
      <c r="O380" s="38"/>
      <c r="P380" s="77"/>
      <c r="Q380" s="77"/>
      <c r="R380" s="263"/>
      <c r="S380" s="38"/>
      <c r="T380" s="262"/>
      <c r="U380" s="77"/>
      <c r="V380" s="77"/>
      <c r="W380" s="93"/>
      <c r="X380" s="77"/>
      <c r="Y380" s="173"/>
      <c r="Z380" s="173"/>
      <c r="AA380" s="77"/>
      <c r="AB380" s="77"/>
      <c r="AC380" s="77"/>
      <c r="AD380" s="78" t="s">
        <v>583</v>
      </c>
      <c r="AE380" s="78">
        <v>84289</v>
      </c>
      <c r="AF380" s="37"/>
      <c r="AG380" s="37"/>
      <c r="AH380" s="78">
        <v>84309</v>
      </c>
      <c r="AI380" s="37"/>
      <c r="AJ380" s="37"/>
      <c r="AK380" s="78">
        <v>84329</v>
      </c>
      <c r="AL380" s="37"/>
      <c r="AM380" s="37"/>
      <c r="AN380" s="25">
        <v>84349</v>
      </c>
      <c r="AO380" s="37"/>
      <c r="AP380" s="37"/>
      <c r="AQ380" s="78">
        <v>84369</v>
      </c>
      <c r="AR380" s="37"/>
      <c r="AS380" s="37"/>
      <c r="AT380" s="78">
        <v>79139</v>
      </c>
      <c r="AU380" s="37"/>
      <c r="AV380" s="37"/>
      <c r="AW380" s="25">
        <v>116119</v>
      </c>
      <c r="AX380" s="37"/>
      <c r="AY380" s="37"/>
      <c r="AZ380" s="25">
        <v>110429</v>
      </c>
      <c r="BA380" s="37"/>
      <c r="BB380" s="37"/>
      <c r="BC380" s="25"/>
      <c r="BD380" s="37"/>
      <c r="BE380" s="37"/>
      <c r="BF380" s="25"/>
      <c r="BG380" s="37"/>
      <c r="BH380" s="37"/>
      <c r="BI380" s="25"/>
      <c r="BJ380" s="37"/>
      <c r="BK380" s="37"/>
      <c r="BL380" s="25"/>
      <c r="BM380" s="37"/>
      <c r="BN380" s="37"/>
    </row>
    <row r="381" spans="1:66" x14ac:dyDescent="0.2">
      <c r="A381" s="29" t="s">
        <v>24</v>
      </c>
      <c r="B381" s="29" t="s">
        <v>25</v>
      </c>
      <c r="C381" s="29">
        <f>'À renseigner'!$I$13</f>
        <v>0</v>
      </c>
      <c r="D381" s="76"/>
      <c r="E381" s="77"/>
      <c r="F381" s="77"/>
      <c r="G381" s="77"/>
      <c r="H381" s="77"/>
      <c r="I381" s="261"/>
      <c r="J381" s="262"/>
      <c r="K381" s="262"/>
      <c r="L381" s="262"/>
      <c r="M381" s="77"/>
      <c r="N381" s="77"/>
      <c r="O381" s="38"/>
      <c r="P381" s="77"/>
      <c r="Q381" s="77"/>
      <c r="R381" s="263"/>
      <c r="S381" s="38"/>
      <c r="T381" s="262"/>
      <c r="U381" s="77"/>
      <c r="V381" s="77"/>
      <c r="W381" s="93"/>
      <c r="X381" s="77"/>
      <c r="Y381" s="173"/>
      <c r="Z381" s="173"/>
      <c r="AA381" s="77"/>
      <c r="AB381" s="77"/>
      <c r="AC381" s="77"/>
      <c r="AD381" s="78" t="s">
        <v>583</v>
      </c>
      <c r="AE381" s="78">
        <v>84289</v>
      </c>
      <c r="AF381" s="37"/>
      <c r="AG381" s="37"/>
      <c r="AH381" s="78">
        <v>84309</v>
      </c>
      <c r="AI381" s="37"/>
      <c r="AJ381" s="37"/>
      <c r="AK381" s="78">
        <v>84329</v>
      </c>
      <c r="AL381" s="37"/>
      <c r="AM381" s="37"/>
      <c r="AN381" s="25">
        <v>84349</v>
      </c>
      <c r="AO381" s="37"/>
      <c r="AP381" s="37"/>
      <c r="AQ381" s="78">
        <v>84369</v>
      </c>
      <c r="AR381" s="37"/>
      <c r="AS381" s="37"/>
      <c r="AT381" s="78">
        <v>79139</v>
      </c>
      <c r="AU381" s="37"/>
      <c r="AV381" s="37"/>
      <c r="AW381" s="25">
        <v>116119</v>
      </c>
      <c r="AX381" s="37"/>
      <c r="AY381" s="37"/>
      <c r="AZ381" s="25">
        <v>110429</v>
      </c>
      <c r="BA381" s="37"/>
      <c r="BB381" s="37"/>
      <c r="BC381" s="25"/>
      <c r="BD381" s="37"/>
      <c r="BE381" s="37"/>
      <c r="BF381" s="25"/>
      <c r="BG381" s="37"/>
      <c r="BH381" s="37"/>
      <c r="BI381" s="25"/>
      <c r="BJ381" s="37"/>
      <c r="BK381" s="37"/>
      <c r="BL381" s="25"/>
      <c r="BM381" s="37"/>
      <c r="BN381" s="37"/>
    </row>
    <row r="382" spans="1:66" x14ac:dyDescent="0.2">
      <c r="A382" s="29" t="s">
        <v>24</v>
      </c>
      <c r="B382" s="29" t="s">
        <v>25</v>
      </c>
      <c r="C382" s="29">
        <f>'À renseigner'!$I$13</f>
        <v>0</v>
      </c>
      <c r="D382" s="76"/>
      <c r="E382" s="77"/>
      <c r="F382" s="77"/>
      <c r="G382" s="77"/>
      <c r="H382" s="77"/>
      <c r="I382" s="261"/>
      <c r="J382" s="262"/>
      <c r="K382" s="262"/>
      <c r="L382" s="262"/>
      <c r="M382" s="77"/>
      <c r="N382" s="77"/>
      <c r="O382" s="38"/>
      <c r="P382" s="77"/>
      <c r="Q382" s="77"/>
      <c r="R382" s="263"/>
      <c r="S382" s="38"/>
      <c r="T382" s="262"/>
      <c r="U382" s="77"/>
      <c r="V382" s="77"/>
      <c r="W382" s="93"/>
      <c r="X382" s="77"/>
      <c r="Y382" s="173"/>
      <c r="Z382" s="173"/>
      <c r="AA382" s="77"/>
      <c r="AB382" s="77"/>
      <c r="AC382" s="77"/>
      <c r="AD382" s="78" t="s">
        <v>583</v>
      </c>
      <c r="AE382" s="78">
        <v>84289</v>
      </c>
      <c r="AF382" s="37"/>
      <c r="AG382" s="37"/>
      <c r="AH382" s="78">
        <v>84309</v>
      </c>
      <c r="AI382" s="37"/>
      <c r="AJ382" s="37"/>
      <c r="AK382" s="78">
        <v>84329</v>
      </c>
      <c r="AL382" s="37"/>
      <c r="AM382" s="37"/>
      <c r="AN382" s="25">
        <v>84349</v>
      </c>
      <c r="AO382" s="37"/>
      <c r="AP382" s="37"/>
      <c r="AQ382" s="78">
        <v>84369</v>
      </c>
      <c r="AR382" s="37"/>
      <c r="AS382" s="37"/>
      <c r="AT382" s="78">
        <v>79139</v>
      </c>
      <c r="AU382" s="37"/>
      <c r="AV382" s="37"/>
      <c r="AW382" s="25">
        <v>116119</v>
      </c>
      <c r="AX382" s="37"/>
      <c r="AY382" s="37"/>
      <c r="AZ382" s="25">
        <v>110429</v>
      </c>
      <c r="BA382" s="37"/>
      <c r="BB382" s="37"/>
      <c r="BC382" s="25"/>
      <c r="BD382" s="37"/>
      <c r="BE382" s="37"/>
      <c r="BF382" s="25"/>
      <c r="BG382" s="37"/>
      <c r="BH382" s="37"/>
      <c r="BI382" s="25"/>
      <c r="BJ382" s="37"/>
      <c r="BK382" s="37"/>
      <c r="BL382" s="25"/>
      <c r="BM382" s="37"/>
      <c r="BN382" s="37"/>
    </row>
    <row r="383" spans="1:66" x14ac:dyDescent="0.2">
      <c r="A383" s="29" t="s">
        <v>24</v>
      </c>
      <c r="B383" s="29" t="s">
        <v>25</v>
      </c>
      <c r="C383" s="29">
        <f>'À renseigner'!$I$13</f>
        <v>0</v>
      </c>
      <c r="D383" s="76"/>
      <c r="E383" s="77"/>
      <c r="F383" s="77"/>
      <c r="G383" s="77"/>
      <c r="H383" s="77"/>
      <c r="I383" s="261"/>
      <c r="J383" s="262"/>
      <c r="K383" s="262"/>
      <c r="L383" s="262"/>
      <c r="M383" s="77"/>
      <c r="N383" s="77"/>
      <c r="O383" s="38"/>
      <c r="P383" s="77"/>
      <c r="Q383" s="77"/>
      <c r="R383" s="263"/>
      <c r="S383" s="38"/>
      <c r="T383" s="262"/>
      <c r="U383" s="77"/>
      <c r="V383" s="77"/>
      <c r="W383" s="93"/>
      <c r="X383" s="77"/>
      <c r="Y383" s="173"/>
      <c r="Z383" s="173"/>
      <c r="AA383" s="77"/>
      <c r="AB383" s="77"/>
      <c r="AC383" s="77"/>
      <c r="AD383" s="78" t="s">
        <v>583</v>
      </c>
      <c r="AE383" s="78">
        <v>84289</v>
      </c>
      <c r="AF383" s="37"/>
      <c r="AG383" s="37"/>
      <c r="AH383" s="78">
        <v>84309</v>
      </c>
      <c r="AI383" s="37"/>
      <c r="AJ383" s="37"/>
      <c r="AK383" s="78">
        <v>84329</v>
      </c>
      <c r="AL383" s="37"/>
      <c r="AM383" s="37"/>
      <c r="AN383" s="25">
        <v>84349</v>
      </c>
      <c r="AO383" s="37"/>
      <c r="AP383" s="37"/>
      <c r="AQ383" s="78">
        <v>84369</v>
      </c>
      <c r="AR383" s="37"/>
      <c r="AS383" s="37"/>
      <c r="AT383" s="78">
        <v>79139</v>
      </c>
      <c r="AU383" s="37"/>
      <c r="AV383" s="37"/>
      <c r="AW383" s="25">
        <v>116119</v>
      </c>
      <c r="AX383" s="37"/>
      <c r="AY383" s="37"/>
      <c r="AZ383" s="25">
        <v>110429</v>
      </c>
      <c r="BA383" s="37"/>
      <c r="BB383" s="37"/>
      <c r="BC383" s="25"/>
      <c r="BD383" s="37"/>
      <c r="BE383" s="37"/>
      <c r="BF383" s="25"/>
      <c r="BG383" s="37"/>
      <c r="BH383" s="37"/>
      <c r="BI383" s="25"/>
      <c r="BJ383" s="37"/>
      <c r="BK383" s="37"/>
      <c r="BL383" s="25"/>
      <c r="BM383" s="37"/>
      <c r="BN383" s="37"/>
    </row>
    <row r="384" spans="1:66" x14ac:dyDescent="0.2">
      <c r="A384" s="29" t="s">
        <v>24</v>
      </c>
      <c r="B384" s="29" t="s">
        <v>25</v>
      </c>
      <c r="C384" s="29">
        <f>'À renseigner'!$I$13</f>
        <v>0</v>
      </c>
      <c r="D384" s="76"/>
      <c r="E384" s="77"/>
      <c r="F384" s="77"/>
      <c r="G384" s="77"/>
      <c r="H384" s="77"/>
      <c r="I384" s="261"/>
      <c r="J384" s="262"/>
      <c r="K384" s="262"/>
      <c r="L384" s="262"/>
      <c r="M384" s="77"/>
      <c r="N384" s="77"/>
      <c r="O384" s="38"/>
      <c r="P384" s="77"/>
      <c r="Q384" s="77"/>
      <c r="R384" s="263"/>
      <c r="S384" s="38"/>
      <c r="T384" s="262"/>
      <c r="U384" s="77"/>
      <c r="V384" s="77"/>
      <c r="W384" s="93"/>
      <c r="X384" s="77"/>
      <c r="Y384" s="173"/>
      <c r="Z384" s="173"/>
      <c r="AA384" s="77"/>
      <c r="AB384" s="77"/>
      <c r="AC384" s="77"/>
      <c r="AD384" s="78" t="s">
        <v>583</v>
      </c>
      <c r="AE384" s="78">
        <v>84289</v>
      </c>
      <c r="AF384" s="37"/>
      <c r="AG384" s="37"/>
      <c r="AH384" s="78">
        <v>84309</v>
      </c>
      <c r="AI384" s="37"/>
      <c r="AJ384" s="37"/>
      <c r="AK384" s="78">
        <v>84329</v>
      </c>
      <c r="AL384" s="37"/>
      <c r="AM384" s="37"/>
      <c r="AN384" s="25">
        <v>84349</v>
      </c>
      <c r="AO384" s="37"/>
      <c r="AP384" s="37"/>
      <c r="AQ384" s="78">
        <v>84369</v>
      </c>
      <c r="AR384" s="37"/>
      <c r="AS384" s="37"/>
      <c r="AT384" s="78">
        <v>79139</v>
      </c>
      <c r="AU384" s="37"/>
      <c r="AV384" s="37"/>
      <c r="AW384" s="25">
        <v>116119</v>
      </c>
      <c r="AX384" s="37"/>
      <c r="AY384" s="37"/>
      <c r="AZ384" s="25">
        <v>110429</v>
      </c>
      <c r="BA384" s="37"/>
      <c r="BB384" s="37"/>
      <c r="BC384" s="25"/>
      <c r="BD384" s="37"/>
      <c r="BE384" s="37"/>
      <c r="BF384" s="25"/>
      <c r="BG384" s="37"/>
      <c r="BH384" s="37"/>
      <c r="BI384" s="25"/>
      <c r="BJ384" s="37"/>
      <c r="BK384" s="37"/>
      <c r="BL384" s="25"/>
      <c r="BM384" s="37"/>
      <c r="BN384" s="37"/>
    </row>
    <row r="385" spans="1:66" x14ac:dyDescent="0.2">
      <c r="A385" s="29" t="s">
        <v>24</v>
      </c>
      <c r="B385" s="29" t="s">
        <v>25</v>
      </c>
      <c r="C385" s="29">
        <f>'À renseigner'!$I$13</f>
        <v>0</v>
      </c>
      <c r="D385" s="76"/>
      <c r="E385" s="77"/>
      <c r="F385" s="77"/>
      <c r="G385" s="77"/>
      <c r="H385" s="77"/>
      <c r="I385" s="261"/>
      <c r="J385" s="262"/>
      <c r="K385" s="262"/>
      <c r="L385" s="262"/>
      <c r="M385" s="77"/>
      <c r="N385" s="77"/>
      <c r="O385" s="38"/>
      <c r="P385" s="77"/>
      <c r="Q385" s="77"/>
      <c r="R385" s="263"/>
      <c r="S385" s="38"/>
      <c r="T385" s="262"/>
      <c r="U385" s="77"/>
      <c r="V385" s="77"/>
      <c r="W385" s="93"/>
      <c r="X385" s="77"/>
      <c r="Y385" s="173"/>
      <c r="Z385" s="173"/>
      <c r="AA385" s="77"/>
      <c r="AB385" s="77"/>
      <c r="AC385" s="77"/>
      <c r="AD385" s="78" t="s">
        <v>583</v>
      </c>
      <c r="AE385" s="78">
        <v>84289</v>
      </c>
      <c r="AF385" s="37"/>
      <c r="AG385" s="37"/>
      <c r="AH385" s="78">
        <v>84309</v>
      </c>
      <c r="AI385" s="37"/>
      <c r="AJ385" s="37"/>
      <c r="AK385" s="78">
        <v>84329</v>
      </c>
      <c r="AL385" s="37"/>
      <c r="AM385" s="37"/>
      <c r="AN385" s="25">
        <v>84349</v>
      </c>
      <c r="AO385" s="37"/>
      <c r="AP385" s="37"/>
      <c r="AQ385" s="78">
        <v>84369</v>
      </c>
      <c r="AR385" s="37"/>
      <c r="AS385" s="37"/>
      <c r="AT385" s="78">
        <v>79139</v>
      </c>
      <c r="AU385" s="37"/>
      <c r="AV385" s="37"/>
      <c r="AW385" s="25">
        <v>116119</v>
      </c>
      <c r="AX385" s="37"/>
      <c r="AY385" s="37"/>
      <c r="AZ385" s="25">
        <v>110429</v>
      </c>
      <c r="BA385" s="37"/>
      <c r="BB385" s="37"/>
      <c r="BC385" s="25"/>
      <c r="BD385" s="37"/>
      <c r="BE385" s="37"/>
      <c r="BF385" s="25"/>
      <c r="BG385" s="37"/>
      <c r="BH385" s="37"/>
      <c r="BI385" s="25"/>
      <c r="BJ385" s="37"/>
      <c r="BK385" s="37"/>
      <c r="BL385" s="25"/>
      <c r="BM385" s="37"/>
      <c r="BN385" s="37"/>
    </row>
    <row r="386" spans="1:66" x14ac:dyDescent="0.2">
      <c r="A386" s="29" t="s">
        <v>24</v>
      </c>
      <c r="B386" s="29" t="s">
        <v>25</v>
      </c>
      <c r="C386" s="29">
        <f>'À renseigner'!$I$13</f>
        <v>0</v>
      </c>
      <c r="D386" s="76"/>
      <c r="E386" s="77"/>
      <c r="F386" s="77"/>
      <c r="G386" s="77"/>
      <c r="H386" s="77"/>
      <c r="I386" s="261"/>
      <c r="J386" s="262"/>
      <c r="K386" s="262"/>
      <c r="L386" s="262"/>
      <c r="M386" s="77"/>
      <c r="N386" s="77"/>
      <c r="O386" s="38"/>
      <c r="P386" s="77"/>
      <c r="Q386" s="77"/>
      <c r="R386" s="263"/>
      <c r="S386" s="38"/>
      <c r="T386" s="262"/>
      <c r="U386" s="77"/>
      <c r="V386" s="77"/>
      <c r="W386" s="93"/>
      <c r="X386" s="77"/>
      <c r="Y386" s="173"/>
      <c r="Z386" s="173"/>
      <c r="AA386" s="77"/>
      <c r="AB386" s="77"/>
      <c r="AC386" s="77"/>
      <c r="AD386" s="78" t="s">
        <v>583</v>
      </c>
      <c r="AE386" s="78">
        <v>84289</v>
      </c>
      <c r="AF386" s="37"/>
      <c r="AG386" s="37"/>
      <c r="AH386" s="78">
        <v>84309</v>
      </c>
      <c r="AI386" s="37"/>
      <c r="AJ386" s="37"/>
      <c r="AK386" s="78">
        <v>84329</v>
      </c>
      <c r="AL386" s="37"/>
      <c r="AM386" s="37"/>
      <c r="AN386" s="25">
        <v>84349</v>
      </c>
      <c r="AO386" s="37"/>
      <c r="AP386" s="37"/>
      <c r="AQ386" s="78">
        <v>84369</v>
      </c>
      <c r="AR386" s="37"/>
      <c r="AS386" s="37"/>
      <c r="AT386" s="78">
        <v>79139</v>
      </c>
      <c r="AU386" s="37"/>
      <c r="AV386" s="37"/>
      <c r="AW386" s="25">
        <v>116119</v>
      </c>
      <c r="AX386" s="37"/>
      <c r="AY386" s="37"/>
      <c r="AZ386" s="25">
        <v>110429</v>
      </c>
      <c r="BA386" s="37"/>
      <c r="BB386" s="37"/>
      <c r="BC386" s="25"/>
      <c r="BD386" s="37"/>
      <c r="BE386" s="37"/>
      <c r="BF386" s="25"/>
      <c r="BG386" s="37"/>
      <c r="BH386" s="37"/>
      <c r="BI386" s="25"/>
      <c r="BJ386" s="37"/>
      <c r="BK386" s="37"/>
      <c r="BL386" s="25"/>
      <c r="BM386" s="37"/>
      <c r="BN386" s="37"/>
    </row>
    <row r="387" spans="1:66" x14ac:dyDescent="0.2">
      <c r="A387" s="29" t="s">
        <v>24</v>
      </c>
      <c r="B387" s="29" t="s">
        <v>25</v>
      </c>
      <c r="C387" s="29">
        <f>'À renseigner'!$I$13</f>
        <v>0</v>
      </c>
      <c r="D387" s="76"/>
      <c r="E387" s="77"/>
      <c r="F387" s="77"/>
      <c r="G387" s="77"/>
      <c r="H387" s="77"/>
      <c r="I387" s="261"/>
      <c r="J387" s="262"/>
      <c r="K387" s="262"/>
      <c r="L387" s="262"/>
      <c r="M387" s="77"/>
      <c r="N387" s="77"/>
      <c r="O387" s="38"/>
      <c r="P387" s="77"/>
      <c r="Q387" s="77"/>
      <c r="R387" s="263"/>
      <c r="S387" s="38"/>
      <c r="T387" s="262"/>
      <c r="U387" s="77"/>
      <c r="V387" s="77"/>
      <c r="W387" s="93"/>
      <c r="X387" s="77"/>
      <c r="Y387" s="173"/>
      <c r="Z387" s="173"/>
      <c r="AA387" s="77"/>
      <c r="AB387" s="77"/>
      <c r="AC387" s="77"/>
      <c r="AD387" s="78" t="s">
        <v>583</v>
      </c>
      <c r="AE387" s="78">
        <v>84289</v>
      </c>
      <c r="AF387" s="37"/>
      <c r="AG387" s="37"/>
      <c r="AH387" s="78">
        <v>84309</v>
      </c>
      <c r="AI387" s="37"/>
      <c r="AJ387" s="37"/>
      <c r="AK387" s="78">
        <v>84329</v>
      </c>
      <c r="AL387" s="37"/>
      <c r="AM387" s="37"/>
      <c r="AN387" s="25">
        <v>84349</v>
      </c>
      <c r="AO387" s="37"/>
      <c r="AP387" s="37"/>
      <c r="AQ387" s="78">
        <v>84369</v>
      </c>
      <c r="AR387" s="37"/>
      <c r="AS387" s="37"/>
      <c r="AT387" s="78">
        <v>79139</v>
      </c>
      <c r="AU387" s="37"/>
      <c r="AV387" s="37"/>
      <c r="AW387" s="25">
        <v>116119</v>
      </c>
      <c r="AX387" s="37"/>
      <c r="AY387" s="37"/>
      <c r="AZ387" s="25">
        <v>110429</v>
      </c>
      <c r="BA387" s="37"/>
      <c r="BB387" s="37"/>
      <c r="BC387" s="25"/>
      <c r="BD387" s="37"/>
      <c r="BE387" s="37"/>
      <c r="BF387" s="25"/>
      <c r="BG387" s="37"/>
      <c r="BH387" s="37"/>
      <c r="BI387" s="25"/>
      <c r="BJ387" s="37"/>
      <c r="BK387" s="37"/>
      <c r="BL387" s="25"/>
      <c r="BM387" s="37"/>
      <c r="BN387" s="37"/>
    </row>
    <row r="388" spans="1:66" x14ac:dyDescent="0.2">
      <c r="A388" s="29" t="s">
        <v>24</v>
      </c>
      <c r="B388" s="29" t="s">
        <v>25</v>
      </c>
      <c r="C388" s="29">
        <f>'À renseigner'!$I$13</f>
        <v>0</v>
      </c>
      <c r="D388" s="76"/>
      <c r="E388" s="77"/>
      <c r="F388" s="77"/>
      <c r="G388" s="77"/>
      <c r="H388" s="77"/>
      <c r="I388" s="261"/>
      <c r="J388" s="262"/>
      <c r="K388" s="262"/>
      <c r="L388" s="262"/>
      <c r="M388" s="77"/>
      <c r="N388" s="77"/>
      <c r="O388" s="38"/>
      <c r="P388" s="77"/>
      <c r="Q388" s="77"/>
      <c r="R388" s="263"/>
      <c r="S388" s="38"/>
      <c r="T388" s="262"/>
      <c r="U388" s="77"/>
      <c r="V388" s="77"/>
      <c r="W388" s="93"/>
      <c r="X388" s="77"/>
      <c r="Y388" s="173"/>
      <c r="Z388" s="173"/>
      <c r="AA388" s="77"/>
      <c r="AB388" s="77"/>
      <c r="AC388" s="77"/>
      <c r="AD388" s="78" t="s">
        <v>583</v>
      </c>
      <c r="AE388" s="78">
        <v>84289</v>
      </c>
      <c r="AF388" s="37"/>
      <c r="AG388" s="37"/>
      <c r="AH388" s="78">
        <v>84309</v>
      </c>
      <c r="AI388" s="37"/>
      <c r="AJ388" s="37"/>
      <c r="AK388" s="78">
        <v>84329</v>
      </c>
      <c r="AL388" s="37"/>
      <c r="AM388" s="37"/>
      <c r="AN388" s="25">
        <v>84349</v>
      </c>
      <c r="AO388" s="37"/>
      <c r="AP388" s="37"/>
      <c r="AQ388" s="78">
        <v>84369</v>
      </c>
      <c r="AR388" s="37"/>
      <c r="AS388" s="37"/>
      <c r="AT388" s="78">
        <v>79139</v>
      </c>
      <c r="AU388" s="37"/>
      <c r="AV388" s="37"/>
      <c r="AW388" s="25">
        <v>116119</v>
      </c>
      <c r="AX388" s="37"/>
      <c r="AY388" s="37"/>
      <c r="AZ388" s="25">
        <v>110429</v>
      </c>
      <c r="BA388" s="37"/>
      <c r="BB388" s="37"/>
      <c r="BC388" s="25"/>
      <c r="BD388" s="37"/>
      <c r="BE388" s="37"/>
      <c r="BF388" s="25"/>
      <c r="BG388" s="37"/>
      <c r="BH388" s="37"/>
      <c r="BI388" s="25"/>
      <c r="BJ388" s="37"/>
      <c r="BK388" s="37"/>
      <c r="BL388" s="25"/>
      <c r="BM388" s="37"/>
      <c r="BN388" s="37"/>
    </row>
    <row r="389" spans="1:66" x14ac:dyDescent="0.2">
      <c r="A389" s="29" t="s">
        <v>24</v>
      </c>
      <c r="B389" s="29" t="s">
        <v>25</v>
      </c>
      <c r="C389" s="29">
        <f>'À renseigner'!$I$13</f>
        <v>0</v>
      </c>
      <c r="D389" s="76"/>
      <c r="E389" s="77"/>
      <c r="F389" s="77"/>
      <c r="G389" s="77"/>
      <c r="H389" s="77"/>
      <c r="I389" s="261"/>
      <c r="J389" s="262"/>
      <c r="K389" s="262"/>
      <c r="L389" s="262"/>
      <c r="M389" s="77"/>
      <c r="N389" s="77"/>
      <c r="O389" s="38"/>
      <c r="P389" s="77"/>
      <c r="Q389" s="77"/>
      <c r="R389" s="263"/>
      <c r="S389" s="38"/>
      <c r="T389" s="262"/>
      <c r="U389" s="77"/>
      <c r="V389" s="77"/>
      <c r="W389" s="93"/>
      <c r="X389" s="77"/>
      <c r="Y389" s="173"/>
      <c r="Z389" s="173"/>
      <c r="AA389" s="77"/>
      <c r="AB389" s="77"/>
      <c r="AC389" s="77"/>
      <c r="AD389" s="78" t="s">
        <v>583</v>
      </c>
      <c r="AE389" s="78">
        <v>84289</v>
      </c>
      <c r="AF389" s="37"/>
      <c r="AG389" s="37"/>
      <c r="AH389" s="78">
        <v>84309</v>
      </c>
      <c r="AI389" s="37"/>
      <c r="AJ389" s="37"/>
      <c r="AK389" s="78">
        <v>84329</v>
      </c>
      <c r="AL389" s="37"/>
      <c r="AM389" s="37"/>
      <c r="AN389" s="25">
        <v>84349</v>
      </c>
      <c r="AO389" s="37"/>
      <c r="AP389" s="37"/>
      <c r="AQ389" s="78">
        <v>84369</v>
      </c>
      <c r="AR389" s="37"/>
      <c r="AS389" s="37"/>
      <c r="AT389" s="78">
        <v>79139</v>
      </c>
      <c r="AU389" s="37"/>
      <c r="AV389" s="37"/>
      <c r="AW389" s="25">
        <v>116119</v>
      </c>
      <c r="AX389" s="37"/>
      <c r="AY389" s="37"/>
      <c r="AZ389" s="25">
        <v>110429</v>
      </c>
      <c r="BA389" s="37"/>
      <c r="BB389" s="37"/>
      <c r="BC389" s="25"/>
      <c r="BD389" s="37"/>
      <c r="BE389" s="37"/>
      <c r="BF389" s="25"/>
      <c r="BG389" s="37"/>
      <c r="BH389" s="37"/>
      <c r="BI389" s="25"/>
      <c r="BJ389" s="37"/>
      <c r="BK389" s="37"/>
      <c r="BL389" s="25"/>
      <c r="BM389" s="37"/>
      <c r="BN389" s="37"/>
    </row>
    <row r="390" spans="1:66" x14ac:dyDescent="0.2">
      <c r="A390" s="29" t="s">
        <v>24</v>
      </c>
      <c r="B390" s="29" t="s">
        <v>25</v>
      </c>
      <c r="C390" s="29">
        <f>'À renseigner'!$I$13</f>
        <v>0</v>
      </c>
      <c r="D390" s="76"/>
      <c r="E390" s="77"/>
      <c r="F390" s="77"/>
      <c r="G390" s="77"/>
      <c r="H390" s="77"/>
      <c r="I390" s="261"/>
      <c r="J390" s="262"/>
      <c r="K390" s="262"/>
      <c r="L390" s="262"/>
      <c r="M390" s="77"/>
      <c r="N390" s="77"/>
      <c r="O390" s="38"/>
      <c r="P390" s="77"/>
      <c r="Q390" s="77"/>
      <c r="R390" s="263"/>
      <c r="S390" s="38"/>
      <c r="T390" s="262"/>
      <c r="U390" s="77"/>
      <c r="V390" s="77"/>
      <c r="W390" s="93"/>
      <c r="X390" s="77"/>
      <c r="Y390" s="173"/>
      <c r="Z390" s="173"/>
      <c r="AA390" s="77"/>
      <c r="AB390" s="77"/>
      <c r="AC390" s="77"/>
      <c r="AD390" s="78" t="s">
        <v>583</v>
      </c>
      <c r="AE390" s="78">
        <v>84289</v>
      </c>
      <c r="AF390" s="37"/>
      <c r="AG390" s="37"/>
      <c r="AH390" s="78">
        <v>84309</v>
      </c>
      <c r="AI390" s="37"/>
      <c r="AJ390" s="37"/>
      <c r="AK390" s="78">
        <v>84329</v>
      </c>
      <c r="AL390" s="37"/>
      <c r="AM390" s="37"/>
      <c r="AN390" s="25">
        <v>84349</v>
      </c>
      <c r="AO390" s="37"/>
      <c r="AP390" s="37"/>
      <c r="AQ390" s="78">
        <v>84369</v>
      </c>
      <c r="AR390" s="37"/>
      <c r="AS390" s="37"/>
      <c r="AT390" s="78">
        <v>79139</v>
      </c>
      <c r="AU390" s="37"/>
      <c r="AV390" s="37"/>
      <c r="AW390" s="25">
        <v>116119</v>
      </c>
      <c r="AX390" s="37"/>
      <c r="AY390" s="37"/>
      <c r="AZ390" s="25">
        <v>110429</v>
      </c>
      <c r="BA390" s="37"/>
      <c r="BB390" s="37"/>
      <c r="BC390" s="25"/>
      <c r="BD390" s="37"/>
      <c r="BE390" s="37"/>
      <c r="BF390" s="25"/>
      <c r="BG390" s="37"/>
      <c r="BH390" s="37"/>
      <c r="BI390" s="25"/>
      <c r="BJ390" s="37"/>
      <c r="BK390" s="37"/>
      <c r="BL390" s="25"/>
      <c r="BM390" s="37"/>
      <c r="BN390" s="37"/>
    </row>
    <row r="391" spans="1:66" x14ac:dyDescent="0.2">
      <c r="A391" s="29" t="s">
        <v>24</v>
      </c>
      <c r="B391" s="29" t="s">
        <v>25</v>
      </c>
      <c r="C391" s="29">
        <f>'À renseigner'!$I$13</f>
        <v>0</v>
      </c>
      <c r="D391" s="76"/>
      <c r="E391" s="77"/>
      <c r="F391" s="77"/>
      <c r="G391" s="77"/>
      <c r="H391" s="77"/>
      <c r="I391" s="261"/>
      <c r="J391" s="262"/>
      <c r="K391" s="262"/>
      <c r="L391" s="262"/>
      <c r="M391" s="77"/>
      <c r="N391" s="77"/>
      <c r="O391" s="38"/>
      <c r="P391" s="77"/>
      <c r="Q391" s="77"/>
      <c r="R391" s="263"/>
      <c r="S391" s="38"/>
      <c r="T391" s="262"/>
      <c r="U391" s="77"/>
      <c r="V391" s="77"/>
      <c r="W391" s="93"/>
      <c r="X391" s="77"/>
      <c r="Y391" s="173"/>
      <c r="Z391" s="173"/>
      <c r="AA391" s="77"/>
      <c r="AB391" s="77"/>
      <c r="AC391" s="77"/>
      <c r="AD391" s="78" t="s">
        <v>583</v>
      </c>
      <c r="AE391" s="78">
        <v>84289</v>
      </c>
      <c r="AF391" s="37"/>
      <c r="AG391" s="37"/>
      <c r="AH391" s="78">
        <v>84309</v>
      </c>
      <c r="AI391" s="37"/>
      <c r="AJ391" s="37"/>
      <c r="AK391" s="78">
        <v>84329</v>
      </c>
      <c r="AL391" s="37"/>
      <c r="AM391" s="37"/>
      <c r="AN391" s="25">
        <v>84349</v>
      </c>
      <c r="AO391" s="37"/>
      <c r="AP391" s="37"/>
      <c r="AQ391" s="78">
        <v>84369</v>
      </c>
      <c r="AR391" s="37"/>
      <c r="AS391" s="37"/>
      <c r="AT391" s="78">
        <v>79139</v>
      </c>
      <c r="AU391" s="37"/>
      <c r="AV391" s="37"/>
      <c r="AW391" s="25">
        <v>116119</v>
      </c>
      <c r="AX391" s="37"/>
      <c r="AY391" s="37"/>
      <c r="AZ391" s="25">
        <v>110429</v>
      </c>
      <c r="BA391" s="37"/>
      <c r="BB391" s="37"/>
      <c r="BC391" s="25"/>
      <c r="BD391" s="37"/>
      <c r="BE391" s="37"/>
      <c r="BF391" s="25"/>
      <c r="BG391" s="37"/>
      <c r="BH391" s="37"/>
      <c r="BI391" s="25"/>
      <c r="BJ391" s="37"/>
      <c r="BK391" s="37"/>
      <c r="BL391" s="25"/>
      <c r="BM391" s="37"/>
      <c r="BN391" s="37"/>
    </row>
    <row r="392" spans="1:66" x14ac:dyDescent="0.2">
      <c r="A392" s="29" t="s">
        <v>24</v>
      </c>
      <c r="B392" s="29" t="s">
        <v>25</v>
      </c>
      <c r="C392" s="29">
        <f>'À renseigner'!$I$13</f>
        <v>0</v>
      </c>
      <c r="D392" s="76"/>
      <c r="E392" s="77"/>
      <c r="F392" s="77"/>
      <c r="G392" s="77"/>
      <c r="H392" s="77"/>
      <c r="I392" s="261"/>
      <c r="J392" s="262"/>
      <c r="K392" s="262"/>
      <c r="L392" s="262"/>
      <c r="M392" s="77"/>
      <c r="N392" s="77"/>
      <c r="O392" s="38"/>
      <c r="P392" s="77"/>
      <c r="Q392" s="77"/>
      <c r="R392" s="263"/>
      <c r="S392" s="38"/>
      <c r="T392" s="262"/>
      <c r="U392" s="77"/>
      <c r="V392" s="77"/>
      <c r="W392" s="93"/>
      <c r="X392" s="77"/>
      <c r="Y392" s="173"/>
      <c r="Z392" s="173"/>
      <c r="AA392" s="77"/>
      <c r="AB392" s="77"/>
      <c r="AC392" s="77"/>
      <c r="AD392" s="78" t="s">
        <v>583</v>
      </c>
      <c r="AE392" s="78">
        <v>84289</v>
      </c>
      <c r="AF392" s="37"/>
      <c r="AG392" s="37"/>
      <c r="AH392" s="78">
        <v>84309</v>
      </c>
      <c r="AI392" s="37"/>
      <c r="AJ392" s="37"/>
      <c r="AK392" s="78">
        <v>84329</v>
      </c>
      <c r="AL392" s="37"/>
      <c r="AM392" s="37"/>
      <c r="AN392" s="25">
        <v>84349</v>
      </c>
      <c r="AO392" s="37"/>
      <c r="AP392" s="37"/>
      <c r="AQ392" s="78">
        <v>84369</v>
      </c>
      <c r="AR392" s="37"/>
      <c r="AS392" s="37"/>
      <c r="AT392" s="78">
        <v>79139</v>
      </c>
      <c r="AU392" s="37"/>
      <c r="AV392" s="37"/>
      <c r="AW392" s="25">
        <v>116119</v>
      </c>
      <c r="AX392" s="37"/>
      <c r="AY392" s="37"/>
      <c r="AZ392" s="25">
        <v>110429</v>
      </c>
      <c r="BA392" s="37"/>
      <c r="BB392" s="37"/>
      <c r="BC392" s="25"/>
      <c r="BD392" s="37"/>
      <c r="BE392" s="37"/>
      <c r="BF392" s="25"/>
      <c r="BG392" s="37"/>
      <c r="BH392" s="37"/>
      <c r="BI392" s="25"/>
      <c r="BJ392" s="37"/>
      <c r="BK392" s="37"/>
      <c r="BL392" s="25"/>
      <c r="BM392" s="37"/>
      <c r="BN392" s="37"/>
    </row>
    <row r="393" spans="1:66" x14ac:dyDescent="0.2">
      <c r="A393" s="29" t="s">
        <v>24</v>
      </c>
      <c r="B393" s="29" t="s">
        <v>25</v>
      </c>
      <c r="C393" s="29">
        <f>'À renseigner'!$I$13</f>
        <v>0</v>
      </c>
      <c r="D393" s="76"/>
      <c r="E393" s="77"/>
      <c r="F393" s="77"/>
      <c r="G393" s="77"/>
      <c r="H393" s="77"/>
      <c r="I393" s="261"/>
      <c r="J393" s="262"/>
      <c r="K393" s="262"/>
      <c r="L393" s="262"/>
      <c r="M393" s="77"/>
      <c r="N393" s="77"/>
      <c r="O393" s="38"/>
      <c r="P393" s="77"/>
      <c r="Q393" s="77"/>
      <c r="R393" s="263"/>
      <c r="S393" s="38"/>
      <c r="T393" s="262"/>
      <c r="U393" s="77"/>
      <c r="V393" s="77"/>
      <c r="W393" s="93"/>
      <c r="X393" s="77"/>
      <c r="Y393" s="173"/>
      <c r="Z393" s="173"/>
      <c r="AA393" s="77"/>
      <c r="AB393" s="77"/>
      <c r="AC393" s="77"/>
      <c r="AD393" s="78" t="s">
        <v>583</v>
      </c>
      <c r="AE393" s="78">
        <v>84289</v>
      </c>
      <c r="AF393" s="37"/>
      <c r="AG393" s="37"/>
      <c r="AH393" s="78">
        <v>84309</v>
      </c>
      <c r="AI393" s="37"/>
      <c r="AJ393" s="37"/>
      <c r="AK393" s="78">
        <v>84329</v>
      </c>
      <c r="AL393" s="37"/>
      <c r="AM393" s="37"/>
      <c r="AN393" s="25">
        <v>84349</v>
      </c>
      <c r="AO393" s="37"/>
      <c r="AP393" s="37"/>
      <c r="AQ393" s="78">
        <v>84369</v>
      </c>
      <c r="AR393" s="37"/>
      <c r="AS393" s="37"/>
      <c r="AT393" s="78">
        <v>79139</v>
      </c>
      <c r="AU393" s="37"/>
      <c r="AV393" s="37"/>
      <c r="AW393" s="25">
        <v>116119</v>
      </c>
      <c r="AX393" s="37"/>
      <c r="AY393" s="37"/>
      <c r="AZ393" s="25">
        <v>110429</v>
      </c>
      <c r="BA393" s="37"/>
      <c r="BB393" s="37"/>
      <c r="BC393" s="25"/>
      <c r="BD393" s="37"/>
      <c r="BE393" s="37"/>
      <c r="BF393" s="25"/>
      <c r="BG393" s="37"/>
      <c r="BH393" s="37"/>
      <c r="BI393" s="25"/>
      <c r="BJ393" s="37"/>
      <c r="BK393" s="37"/>
      <c r="BL393" s="25"/>
      <c r="BM393" s="37"/>
      <c r="BN393" s="37"/>
    </row>
    <row r="394" spans="1:66" x14ac:dyDescent="0.2">
      <c r="A394" s="29" t="s">
        <v>24</v>
      </c>
      <c r="B394" s="29" t="s">
        <v>25</v>
      </c>
      <c r="C394" s="29">
        <f>'À renseigner'!$I$13</f>
        <v>0</v>
      </c>
      <c r="D394" s="76"/>
      <c r="E394" s="77"/>
      <c r="F394" s="77"/>
      <c r="G394" s="77"/>
      <c r="H394" s="77"/>
      <c r="I394" s="261"/>
      <c r="J394" s="262"/>
      <c r="K394" s="262"/>
      <c r="L394" s="262"/>
      <c r="M394" s="77"/>
      <c r="N394" s="77"/>
      <c r="O394" s="38"/>
      <c r="P394" s="77"/>
      <c r="Q394" s="77"/>
      <c r="R394" s="263"/>
      <c r="S394" s="38"/>
      <c r="T394" s="262"/>
      <c r="U394" s="77"/>
      <c r="V394" s="77"/>
      <c r="W394" s="93"/>
      <c r="X394" s="77"/>
      <c r="Y394" s="173"/>
      <c r="Z394" s="173"/>
      <c r="AA394" s="77"/>
      <c r="AB394" s="77"/>
      <c r="AC394" s="77"/>
      <c r="AD394" s="78" t="s">
        <v>583</v>
      </c>
      <c r="AE394" s="78">
        <v>84289</v>
      </c>
      <c r="AF394" s="37"/>
      <c r="AG394" s="37"/>
      <c r="AH394" s="78">
        <v>84309</v>
      </c>
      <c r="AI394" s="37"/>
      <c r="AJ394" s="37"/>
      <c r="AK394" s="78">
        <v>84329</v>
      </c>
      <c r="AL394" s="37"/>
      <c r="AM394" s="37"/>
      <c r="AN394" s="25">
        <v>84349</v>
      </c>
      <c r="AO394" s="37"/>
      <c r="AP394" s="37"/>
      <c r="AQ394" s="78">
        <v>84369</v>
      </c>
      <c r="AR394" s="37"/>
      <c r="AS394" s="37"/>
      <c r="AT394" s="78">
        <v>79139</v>
      </c>
      <c r="AU394" s="37"/>
      <c r="AV394" s="37"/>
      <c r="AW394" s="25">
        <v>116119</v>
      </c>
      <c r="AX394" s="37"/>
      <c r="AY394" s="37"/>
      <c r="AZ394" s="25">
        <v>110429</v>
      </c>
      <c r="BA394" s="37"/>
      <c r="BB394" s="37"/>
      <c r="BC394" s="25"/>
      <c r="BD394" s="37"/>
      <c r="BE394" s="37"/>
      <c r="BF394" s="25"/>
      <c r="BG394" s="37"/>
      <c r="BH394" s="37"/>
      <c r="BI394" s="25"/>
      <c r="BJ394" s="37"/>
      <c r="BK394" s="37"/>
      <c r="BL394" s="25"/>
      <c r="BM394" s="37"/>
      <c r="BN394" s="37"/>
    </row>
    <row r="395" spans="1:66" x14ac:dyDescent="0.2">
      <c r="A395" s="29" t="s">
        <v>24</v>
      </c>
      <c r="B395" s="29" t="s">
        <v>25</v>
      </c>
      <c r="C395" s="29">
        <f>'À renseigner'!$I$13</f>
        <v>0</v>
      </c>
      <c r="D395" s="76"/>
      <c r="E395" s="77"/>
      <c r="F395" s="77"/>
      <c r="G395" s="77"/>
      <c r="H395" s="77"/>
      <c r="I395" s="261"/>
      <c r="J395" s="262"/>
      <c r="K395" s="262"/>
      <c r="L395" s="262"/>
      <c r="M395" s="77"/>
      <c r="N395" s="77"/>
      <c r="O395" s="38"/>
      <c r="P395" s="77"/>
      <c r="Q395" s="77"/>
      <c r="R395" s="263"/>
      <c r="S395" s="38"/>
      <c r="T395" s="262"/>
      <c r="U395" s="77"/>
      <c r="V395" s="77"/>
      <c r="W395" s="93"/>
      <c r="X395" s="77"/>
      <c r="Y395" s="173"/>
      <c r="Z395" s="173"/>
      <c r="AA395" s="77"/>
      <c r="AB395" s="77"/>
      <c r="AC395" s="77"/>
      <c r="AD395" s="78" t="s">
        <v>583</v>
      </c>
      <c r="AE395" s="78">
        <v>84289</v>
      </c>
      <c r="AF395" s="37"/>
      <c r="AG395" s="37"/>
      <c r="AH395" s="78">
        <v>84309</v>
      </c>
      <c r="AI395" s="37"/>
      <c r="AJ395" s="37"/>
      <c r="AK395" s="78">
        <v>84329</v>
      </c>
      <c r="AL395" s="37"/>
      <c r="AM395" s="37"/>
      <c r="AN395" s="25">
        <v>84349</v>
      </c>
      <c r="AO395" s="37"/>
      <c r="AP395" s="37"/>
      <c r="AQ395" s="78">
        <v>84369</v>
      </c>
      <c r="AR395" s="37"/>
      <c r="AS395" s="37"/>
      <c r="AT395" s="78">
        <v>79139</v>
      </c>
      <c r="AU395" s="37"/>
      <c r="AV395" s="37"/>
      <c r="AW395" s="25">
        <v>116119</v>
      </c>
      <c r="AX395" s="37"/>
      <c r="AY395" s="37"/>
      <c r="AZ395" s="25">
        <v>110429</v>
      </c>
      <c r="BA395" s="37"/>
      <c r="BB395" s="37"/>
      <c r="BC395" s="25"/>
      <c r="BD395" s="37"/>
      <c r="BE395" s="37"/>
      <c r="BF395" s="25"/>
      <c r="BG395" s="37"/>
      <c r="BH395" s="37"/>
      <c r="BI395" s="25"/>
      <c r="BJ395" s="37"/>
      <c r="BK395" s="37"/>
      <c r="BL395" s="25"/>
      <c r="BM395" s="37"/>
      <c r="BN395" s="37"/>
    </row>
    <row r="396" spans="1:66" x14ac:dyDescent="0.2">
      <c r="A396" s="29" t="s">
        <v>24</v>
      </c>
      <c r="B396" s="29" t="s">
        <v>25</v>
      </c>
      <c r="C396" s="29">
        <f>'À renseigner'!$I$13</f>
        <v>0</v>
      </c>
      <c r="D396" s="76"/>
      <c r="E396" s="77"/>
      <c r="F396" s="77"/>
      <c r="G396" s="77"/>
      <c r="H396" s="77"/>
      <c r="I396" s="261"/>
      <c r="J396" s="262"/>
      <c r="K396" s="262"/>
      <c r="L396" s="262"/>
      <c r="M396" s="77"/>
      <c r="N396" s="77"/>
      <c r="O396" s="38"/>
      <c r="P396" s="77"/>
      <c r="Q396" s="77"/>
      <c r="R396" s="263"/>
      <c r="S396" s="38"/>
      <c r="T396" s="262"/>
      <c r="U396" s="77"/>
      <c r="V396" s="77"/>
      <c r="W396" s="93"/>
      <c r="X396" s="77"/>
      <c r="Y396" s="173"/>
      <c r="Z396" s="173"/>
      <c r="AA396" s="77"/>
      <c r="AB396" s="77"/>
      <c r="AC396" s="77"/>
      <c r="AD396" s="78" t="s">
        <v>583</v>
      </c>
      <c r="AE396" s="78">
        <v>84289</v>
      </c>
      <c r="AF396" s="37"/>
      <c r="AG396" s="37"/>
      <c r="AH396" s="78">
        <v>84309</v>
      </c>
      <c r="AI396" s="37"/>
      <c r="AJ396" s="37"/>
      <c r="AK396" s="78">
        <v>84329</v>
      </c>
      <c r="AL396" s="37"/>
      <c r="AM396" s="37"/>
      <c r="AN396" s="25">
        <v>84349</v>
      </c>
      <c r="AO396" s="37"/>
      <c r="AP396" s="37"/>
      <c r="AQ396" s="78">
        <v>84369</v>
      </c>
      <c r="AR396" s="37"/>
      <c r="AS396" s="37"/>
      <c r="AT396" s="78">
        <v>79139</v>
      </c>
      <c r="AU396" s="37"/>
      <c r="AV396" s="37"/>
      <c r="AW396" s="25">
        <v>116119</v>
      </c>
      <c r="AX396" s="37"/>
      <c r="AY396" s="37"/>
      <c r="AZ396" s="25">
        <v>110429</v>
      </c>
      <c r="BA396" s="37"/>
      <c r="BB396" s="37"/>
      <c r="BC396" s="25"/>
      <c r="BD396" s="37"/>
      <c r="BE396" s="37"/>
      <c r="BF396" s="25"/>
      <c r="BG396" s="37"/>
      <c r="BH396" s="37"/>
      <c r="BI396" s="25"/>
      <c r="BJ396" s="37"/>
      <c r="BK396" s="37"/>
      <c r="BL396" s="25"/>
      <c r="BM396" s="37"/>
      <c r="BN396" s="37"/>
    </row>
    <row r="397" spans="1:66" x14ac:dyDescent="0.2">
      <c r="A397" s="29" t="s">
        <v>24</v>
      </c>
      <c r="B397" s="29" t="s">
        <v>25</v>
      </c>
      <c r="C397" s="29">
        <f>'À renseigner'!$I$13</f>
        <v>0</v>
      </c>
      <c r="D397" s="76"/>
      <c r="E397" s="77"/>
      <c r="F397" s="77"/>
      <c r="G397" s="77"/>
      <c r="H397" s="77"/>
      <c r="I397" s="261"/>
      <c r="J397" s="262"/>
      <c r="K397" s="262"/>
      <c r="L397" s="262"/>
      <c r="M397" s="77"/>
      <c r="N397" s="77"/>
      <c r="O397" s="38"/>
      <c r="P397" s="77"/>
      <c r="Q397" s="77"/>
      <c r="R397" s="263"/>
      <c r="S397" s="38"/>
      <c r="T397" s="262"/>
      <c r="U397" s="77"/>
      <c r="V397" s="77"/>
      <c r="W397" s="93"/>
      <c r="X397" s="77"/>
      <c r="Y397" s="173"/>
      <c r="Z397" s="173"/>
      <c r="AA397" s="77"/>
      <c r="AB397" s="77"/>
      <c r="AC397" s="77"/>
      <c r="AD397" s="78" t="s">
        <v>583</v>
      </c>
      <c r="AE397" s="78">
        <v>84289</v>
      </c>
      <c r="AF397" s="37"/>
      <c r="AG397" s="37"/>
      <c r="AH397" s="78">
        <v>84309</v>
      </c>
      <c r="AI397" s="37"/>
      <c r="AJ397" s="37"/>
      <c r="AK397" s="78">
        <v>84329</v>
      </c>
      <c r="AL397" s="37"/>
      <c r="AM397" s="37"/>
      <c r="AN397" s="25">
        <v>84349</v>
      </c>
      <c r="AO397" s="37"/>
      <c r="AP397" s="37"/>
      <c r="AQ397" s="78">
        <v>84369</v>
      </c>
      <c r="AR397" s="37"/>
      <c r="AS397" s="37"/>
      <c r="AT397" s="78">
        <v>79139</v>
      </c>
      <c r="AU397" s="37"/>
      <c r="AV397" s="37"/>
      <c r="AW397" s="25">
        <v>116119</v>
      </c>
      <c r="AX397" s="37"/>
      <c r="AY397" s="37"/>
      <c r="AZ397" s="25">
        <v>110429</v>
      </c>
      <c r="BA397" s="37"/>
      <c r="BB397" s="37"/>
      <c r="BC397" s="25"/>
      <c r="BD397" s="37"/>
      <c r="BE397" s="37"/>
      <c r="BF397" s="25"/>
      <c r="BG397" s="37"/>
      <c r="BH397" s="37"/>
      <c r="BI397" s="25"/>
      <c r="BJ397" s="37"/>
      <c r="BK397" s="37"/>
      <c r="BL397" s="25"/>
      <c r="BM397" s="37"/>
      <c r="BN397" s="37"/>
    </row>
    <row r="398" spans="1:66" x14ac:dyDescent="0.2">
      <c r="A398" s="29" t="s">
        <v>24</v>
      </c>
      <c r="B398" s="29" t="s">
        <v>25</v>
      </c>
      <c r="C398" s="29">
        <f>'À renseigner'!$I$13</f>
        <v>0</v>
      </c>
      <c r="D398" s="76"/>
      <c r="E398" s="77"/>
      <c r="F398" s="77"/>
      <c r="G398" s="77"/>
      <c r="H398" s="77"/>
      <c r="I398" s="261"/>
      <c r="J398" s="262"/>
      <c r="K398" s="262"/>
      <c r="L398" s="262"/>
      <c r="M398" s="77"/>
      <c r="N398" s="77"/>
      <c r="O398" s="38"/>
      <c r="P398" s="77"/>
      <c r="Q398" s="77"/>
      <c r="R398" s="263"/>
      <c r="S398" s="38"/>
      <c r="T398" s="262"/>
      <c r="U398" s="77"/>
      <c r="V398" s="77"/>
      <c r="W398" s="93"/>
      <c r="X398" s="77"/>
      <c r="Y398" s="173"/>
      <c r="Z398" s="173"/>
      <c r="AA398" s="77"/>
      <c r="AB398" s="77"/>
      <c r="AC398" s="77"/>
      <c r="AD398" s="78" t="s">
        <v>583</v>
      </c>
      <c r="AE398" s="78">
        <v>84289</v>
      </c>
      <c r="AF398" s="37"/>
      <c r="AG398" s="37"/>
      <c r="AH398" s="78">
        <v>84309</v>
      </c>
      <c r="AI398" s="37"/>
      <c r="AJ398" s="37"/>
      <c r="AK398" s="78">
        <v>84329</v>
      </c>
      <c r="AL398" s="37"/>
      <c r="AM398" s="37"/>
      <c r="AN398" s="25">
        <v>84349</v>
      </c>
      <c r="AO398" s="37"/>
      <c r="AP398" s="37"/>
      <c r="AQ398" s="78">
        <v>84369</v>
      </c>
      <c r="AR398" s="37"/>
      <c r="AS398" s="37"/>
      <c r="AT398" s="78">
        <v>79139</v>
      </c>
      <c r="AU398" s="37"/>
      <c r="AV398" s="37"/>
      <c r="AW398" s="25">
        <v>116119</v>
      </c>
      <c r="AX398" s="37"/>
      <c r="AY398" s="37"/>
      <c r="AZ398" s="25">
        <v>110429</v>
      </c>
      <c r="BA398" s="37"/>
      <c r="BB398" s="37"/>
      <c r="BC398" s="25"/>
      <c r="BD398" s="37"/>
      <c r="BE398" s="37"/>
      <c r="BF398" s="25"/>
      <c r="BG398" s="37"/>
      <c r="BH398" s="37"/>
      <c r="BI398" s="25"/>
      <c r="BJ398" s="37"/>
      <c r="BK398" s="37"/>
      <c r="BL398" s="25"/>
      <c r="BM398" s="37"/>
      <c r="BN398" s="37"/>
    </row>
    <row r="399" spans="1:66" x14ac:dyDescent="0.2">
      <c r="A399" s="29" t="s">
        <v>24</v>
      </c>
      <c r="B399" s="29" t="s">
        <v>25</v>
      </c>
      <c r="C399" s="29">
        <f>'À renseigner'!$I$13</f>
        <v>0</v>
      </c>
      <c r="D399" s="76"/>
      <c r="E399" s="77"/>
      <c r="F399" s="77"/>
      <c r="G399" s="77"/>
      <c r="H399" s="77"/>
      <c r="I399" s="261"/>
      <c r="J399" s="262"/>
      <c r="K399" s="262"/>
      <c r="L399" s="262"/>
      <c r="M399" s="77"/>
      <c r="N399" s="77"/>
      <c r="O399" s="38"/>
      <c r="P399" s="77"/>
      <c r="Q399" s="77"/>
      <c r="R399" s="263"/>
      <c r="S399" s="38"/>
      <c r="T399" s="262"/>
      <c r="U399" s="77"/>
      <c r="V399" s="77"/>
      <c r="W399" s="93"/>
      <c r="X399" s="77"/>
      <c r="Y399" s="173"/>
      <c r="Z399" s="173"/>
      <c r="AA399" s="77"/>
      <c r="AB399" s="77"/>
      <c r="AC399" s="77"/>
      <c r="AD399" s="78" t="s">
        <v>583</v>
      </c>
      <c r="AE399" s="78">
        <v>84289</v>
      </c>
      <c r="AF399" s="37"/>
      <c r="AG399" s="37"/>
      <c r="AH399" s="78">
        <v>84309</v>
      </c>
      <c r="AI399" s="37"/>
      <c r="AJ399" s="37"/>
      <c r="AK399" s="78">
        <v>84329</v>
      </c>
      <c r="AL399" s="37"/>
      <c r="AM399" s="37"/>
      <c r="AN399" s="25">
        <v>84349</v>
      </c>
      <c r="AO399" s="37"/>
      <c r="AP399" s="37"/>
      <c r="AQ399" s="78">
        <v>84369</v>
      </c>
      <c r="AR399" s="37"/>
      <c r="AS399" s="37"/>
      <c r="AT399" s="78">
        <v>79139</v>
      </c>
      <c r="AU399" s="37"/>
      <c r="AV399" s="37"/>
      <c r="AW399" s="25">
        <v>116119</v>
      </c>
      <c r="AX399" s="37"/>
      <c r="AY399" s="37"/>
      <c r="AZ399" s="25">
        <v>110429</v>
      </c>
      <c r="BA399" s="37"/>
      <c r="BB399" s="37"/>
      <c r="BC399" s="25"/>
      <c r="BD399" s="37"/>
      <c r="BE399" s="37"/>
      <c r="BF399" s="25"/>
      <c r="BG399" s="37"/>
      <c r="BH399" s="37"/>
      <c r="BI399" s="25"/>
      <c r="BJ399" s="37"/>
      <c r="BK399" s="37"/>
      <c r="BL399" s="25"/>
      <c r="BM399" s="37"/>
      <c r="BN399" s="37"/>
    </row>
    <row r="400" spans="1:66" x14ac:dyDescent="0.2">
      <c r="A400" s="29" t="s">
        <v>24</v>
      </c>
      <c r="B400" s="29" t="s">
        <v>25</v>
      </c>
      <c r="C400" s="29">
        <f>'À renseigner'!$I$13</f>
        <v>0</v>
      </c>
      <c r="D400" s="76"/>
      <c r="E400" s="77"/>
      <c r="F400" s="77"/>
      <c r="G400" s="77"/>
      <c r="H400" s="77"/>
      <c r="I400" s="261"/>
      <c r="J400" s="262"/>
      <c r="K400" s="262"/>
      <c r="L400" s="262"/>
      <c r="M400" s="77"/>
      <c r="N400" s="77"/>
      <c r="O400" s="38"/>
      <c r="P400" s="77"/>
      <c r="Q400" s="77"/>
      <c r="R400" s="263"/>
      <c r="S400" s="38"/>
      <c r="T400" s="262"/>
      <c r="U400" s="77"/>
      <c r="V400" s="77"/>
      <c r="W400" s="93"/>
      <c r="X400" s="77"/>
      <c r="Y400" s="173"/>
      <c r="Z400" s="173"/>
      <c r="AA400" s="77"/>
      <c r="AB400" s="77"/>
      <c r="AC400" s="77"/>
      <c r="AD400" s="78" t="s">
        <v>583</v>
      </c>
      <c r="AE400" s="78">
        <v>84289</v>
      </c>
      <c r="AF400" s="37"/>
      <c r="AG400" s="37"/>
      <c r="AH400" s="78">
        <v>84309</v>
      </c>
      <c r="AI400" s="37"/>
      <c r="AJ400" s="37"/>
      <c r="AK400" s="78">
        <v>84329</v>
      </c>
      <c r="AL400" s="37"/>
      <c r="AM400" s="37"/>
      <c r="AN400" s="25">
        <v>84349</v>
      </c>
      <c r="AO400" s="37"/>
      <c r="AP400" s="37"/>
      <c r="AQ400" s="78">
        <v>84369</v>
      </c>
      <c r="AR400" s="37"/>
      <c r="AS400" s="37"/>
      <c r="AT400" s="78">
        <v>79139</v>
      </c>
      <c r="AU400" s="37"/>
      <c r="AV400" s="37"/>
      <c r="AW400" s="25">
        <v>116119</v>
      </c>
      <c r="AX400" s="37"/>
      <c r="AY400" s="37"/>
      <c r="AZ400" s="25">
        <v>110429</v>
      </c>
      <c r="BA400" s="37"/>
      <c r="BB400" s="37"/>
      <c r="BC400" s="25"/>
      <c r="BD400" s="37"/>
      <c r="BE400" s="37"/>
      <c r="BF400" s="25"/>
      <c r="BG400" s="37"/>
      <c r="BH400" s="37"/>
      <c r="BI400" s="25"/>
      <c r="BJ400" s="37"/>
      <c r="BK400" s="37"/>
      <c r="BL400" s="25"/>
      <c r="BM400" s="37"/>
      <c r="BN400" s="37"/>
    </row>
    <row r="401" spans="1:66" x14ac:dyDescent="0.2">
      <c r="A401" s="29" t="s">
        <v>24</v>
      </c>
      <c r="B401" s="29" t="s">
        <v>25</v>
      </c>
      <c r="C401" s="29">
        <f>'À renseigner'!$I$13</f>
        <v>0</v>
      </c>
      <c r="D401" s="76"/>
      <c r="E401" s="77"/>
      <c r="F401" s="77"/>
      <c r="G401" s="77"/>
      <c r="H401" s="77"/>
      <c r="I401" s="261"/>
      <c r="J401" s="262"/>
      <c r="K401" s="262"/>
      <c r="L401" s="262"/>
      <c r="M401" s="77"/>
      <c r="N401" s="77"/>
      <c r="O401" s="38"/>
      <c r="P401" s="77"/>
      <c r="Q401" s="77"/>
      <c r="R401" s="263"/>
      <c r="S401" s="38"/>
      <c r="T401" s="262"/>
      <c r="U401" s="77"/>
      <c r="V401" s="77"/>
      <c r="W401" s="93"/>
      <c r="X401" s="77"/>
      <c r="Y401" s="173"/>
      <c r="Z401" s="173"/>
      <c r="AA401" s="77"/>
      <c r="AB401" s="77"/>
      <c r="AC401" s="77"/>
      <c r="AD401" s="78" t="s">
        <v>583</v>
      </c>
      <c r="AE401" s="78">
        <v>84289</v>
      </c>
      <c r="AF401" s="37"/>
      <c r="AG401" s="37"/>
      <c r="AH401" s="78">
        <v>84309</v>
      </c>
      <c r="AI401" s="37"/>
      <c r="AJ401" s="37"/>
      <c r="AK401" s="78">
        <v>84329</v>
      </c>
      <c r="AL401" s="37"/>
      <c r="AM401" s="37"/>
      <c r="AN401" s="25">
        <v>84349</v>
      </c>
      <c r="AO401" s="37"/>
      <c r="AP401" s="37"/>
      <c r="AQ401" s="78">
        <v>84369</v>
      </c>
      <c r="AR401" s="37"/>
      <c r="AS401" s="37"/>
      <c r="AT401" s="78">
        <v>79139</v>
      </c>
      <c r="AU401" s="37"/>
      <c r="AV401" s="37"/>
      <c r="AW401" s="25">
        <v>116119</v>
      </c>
      <c r="AX401" s="37"/>
      <c r="AY401" s="37"/>
      <c r="AZ401" s="25">
        <v>110429</v>
      </c>
      <c r="BA401" s="37"/>
      <c r="BB401" s="37"/>
      <c r="BC401" s="25"/>
      <c r="BD401" s="37"/>
      <c r="BE401" s="37"/>
      <c r="BF401" s="25"/>
      <c r="BG401" s="37"/>
      <c r="BH401" s="37"/>
      <c r="BI401" s="25"/>
      <c r="BJ401" s="37"/>
      <c r="BK401" s="37"/>
      <c r="BL401" s="25"/>
      <c r="BM401" s="37"/>
      <c r="BN401" s="37"/>
    </row>
    <row r="402" spans="1:66" x14ac:dyDescent="0.2">
      <c r="A402" s="29" t="s">
        <v>24</v>
      </c>
      <c r="B402" s="29" t="s">
        <v>25</v>
      </c>
      <c r="C402" s="29">
        <f>'À renseigner'!$I$13</f>
        <v>0</v>
      </c>
      <c r="D402" s="76"/>
      <c r="E402" s="77"/>
      <c r="F402" s="77"/>
      <c r="G402" s="77"/>
      <c r="H402" s="77"/>
      <c r="I402" s="261"/>
      <c r="J402" s="262"/>
      <c r="K402" s="262"/>
      <c r="L402" s="262"/>
      <c r="M402" s="77"/>
      <c r="N402" s="77"/>
      <c r="O402" s="38"/>
      <c r="P402" s="77"/>
      <c r="Q402" s="77"/>
      <c r="R402" s="263"/>
      <c r="S402" s="38"/>
      <c r="T402" s="262"/>
      <c r="U402" s="77"/>
      <c r="V402" s="77"/>
      <c r="W402" s="93"/>
      <c r="X402" s="77"/>
      <c r="Y402" s="173"/>
      <c r="Z402" s="173"/>
      <c r="AA402" s="77"/>
      <c r="AB402" s="77"/>
      <c r="AC402" s="77"/>
      <c r="AD402" s="78" t="s">
        <v>583</v>
      </c>
      <c r="AE402" s="78">
        <v>84289</v>
      </c>
      <c r="AF402" s="37"/>
      <c r="AG402" s="37"/>
      <c r="AH402" s="78">
        <v>84309</v>
      </c>
      <c r="AI402" s="37"/>
      <c r="AJ402" s="37"/>
      <c r="AK402" s="78">
        <v>84329</v>
      </c>
      <c r="AL402" s="37"/>
      <c r="AM402" s="37"/>
      <c r="AN402" s="25">
        <v>84349</v>
      </c>
      <c r="AO402" s="37"/>
      <c r="AP402" s="37"/>
      <c r="AQ402" s="78">
        <v>84369</v>
      </c>
      <c r="AR402" s="37"/>
      <c r="AS402" s="37"/>
      <c r="AT402" s="78">
        <v>79139</v>
      </c>
      <c r="AU402" s="37"/>
      <c r="AV402" s="37"/>
      <c r="AW402" s="25">
        <v>116119</v>
      </c>
      <c r="AX402" s="37"/>
      <c r="AY402" s="37"/>
      <c r="AZ402" s="25">
        <v>110429</v>
      </c>
      <c r="BA402" s="37"/>
      <c r="BB402" s="37"/>
      <c r="BC402" s="25"/>
      <c r="BD402" s="37"/>
      <c r="BE402" s="37"/>
      <c r="BF402" s="25"/>
      <c r="BG402" s="37"/>
      <c r="BH402" s="37"/>
      <c r="BI402" s="25"/>
      <c r="BJ402" s="37"/>
      <c r="BK402" s="37"/>
      <c r="BL402" s="25"/>
      <c r="BM402" s="37"/>
      <c r="BN402" s="37"/>
    </row>
    <row r="403" spans="1:66" x14ac:dyDescent="0.2">
      <c r="A403" s="29" t="s">
        <v>24</v>
      </c>
      <c r="B403" s="29" t="s">
        <v>25</v>
      </c>
      <c r="C403" s="29">
        <f>'À renseigner'!$I$13</f>
        <v>0</v>
      </c>
      <c r="D403" s="76"/>
      <c r="E403" s="77"/>
      <c r="F403" s="77"/>
      <c r="G403" s="77"/>
      <c r="H403" s="77"/>
      <c r="I403" s="261"/>
      <c r="J403" s="262"/>
      <c r="K403" s="262"/>
      <c r="L403" s="262"/>
      <c r="M403" s="77"/>
      <c r="N403" s="77"/>
      <c r="O403" s="38"/>
      <c r="P403" s="77"/>
      <c r="Q403" s="77"/>
      <c r="R403" s="263"/>
      <c r="S403" s="38"/>
      <c r="T403" s="262"/>
      <c r="U403" s="77"/>
      <c r="V403" s="77"/>
      <c r="W403" s="93"/>
      <c r="X403" s="77"/>
      <c r="Y403" s="173"/>
      <c r="Z403" s="173"/>
      <c r="AA403" s="77"/>
      <c r="AB403" s="77"/>
      <c r="AC403" s="77"/>
      <c r="AD403" s="78" t="s">
        <v>583</v>
      </c>
      <c r="AE403" s="78">
        <v>84289</v>
      </c>
      <c r="AF403" s="37"/>
      <c r="AG403" s="37"/>
      <c r="AH403" s="78">
        <v>84309</v>
      </c>
      <c r="AI403" s="37"/>
      <c r="AJ403" s="37"/>
      <c r="AK403" s="78">
        <v>84329</v>
      </c>
      <c r="AL403" s="37"/>
      <c r="AM403" s="37"/>
      <c r="AN403" s="25">
        <v>84349</v>
      </c>
      <c r="AO403" s="37"/>
      <c r="AP403" s="37"/>
      <c r="AQ403" s="78">
        <v>84369</v>
      </c>
      <c r="AR403" s="37"/>
      <c r="AS403" s="37"/>
      <c r="AT403" s="78">
        <v>79139</v>
      </c>
      <c r="AU403" s="37"/>
      <c r="AV403" s="37"/>
      <c r="AW403" s="25">
        <v>116119</v>
      </c>
      <c r="AX403" s="37"/>
      <c r="AY403" s="37"/>
      <c r="AZ403" s="25">
        <v>110429</v>
      </c>
      <c r="BA403" s="37"/>
      <c r="BB403" s="37"/>
      <c r="BC403" s="25"/>
      <c r="BD403" s="37"/>
      <c r="BE403" s="37"/>
      <c r="BF403" s="25"/>
      <c r="BG403" s="37"/>
      <c r="BH403" s="37"/>
      <c r="BI403" s="25"/>
      <c r="BJ403" s="37"/>
      <c r="BK403" s="37"/>
      <c r="BL403" s="25"/>
      <c r="BM403" s="37"/>
      <c r="BN403" s="37"/>
    </row>
    <row r="404" spans="1:66" x14ac:dyDescent="0.2">
      <c r="A404" s="29" t="s">
        <v>24</v>
      </c>
      <c r="B404" s="29" t="s">
        <v>25</v>
      </c>
      <c r="C404" s="29">
        <f>'À renseigner'!$I$13</f>
        <v>0</v>
      </c>
      <c r="D404" s="76"/>
      <c r="E404" s="77"/>
      <c r="F404" s="77"/>
      <c r="G404" s="77"/>
      <c r="H404" s="77"/>
      <c r="I404" s="261"/>
      <c r="J404" s="262"/>
      <c r="K404" s="262"/>
      <c r="L404" s="262"/>
      <c r="M404" s="77"/>
      <c r="N404" s="77"/>
      <c r="O404" s="38"/>
      <c r="P404" s="77"/>
      <c r="Q404" s="77"/>
      <c r="R404" s="263"/>
      <c r="S404" s="38"/>
      <c r="T404" s="262"/>
      <c r="U404" s="77"/>
      <c r="V404" s="77"/>
      <c r="W404" s="93"/>
      <c r="X404" s="77"/>
      <c r="Y404" s="173"/>
      <c r="Z404" s="173"/>
      <c r="AA404" s="77"/>
      <c r="AB404" s="77"/>
      <c r="AC404" s="77"/>
      <c r="AD404" s="78" t="s">
        <v>583</v>
      </c>
      <c r="AE404" s="78">
        <v>84289</v>
      </c>
      <c r="AF404" s="37"/>
      <c r="AG404" s="37"/>
      <c r="AH404" s="78">
        <v>84309</v>
      </c>
      <c r="AI404" s="37"/>
      <c r="AJ404" s="37"/>
      <c r="AK404" s="78">
        <v>84329</v>
      </c>
      <c r="AL404" s="37"/>
      <c r="AM404" s="37"/>
      <c r="AN404" s="25">
        <v>84349</v>
      </c>
      <c r="AO404" s="37"/>
      <c r="AP404" s="37"/>
      <c r="AQ404" s="78">
        <v>84369</v>
      </c>
      <c r="AR404" s="37"/>
      <c r="AS404" s="37"/>
      <c r="AT404" s="78">
        <v>79139</v>
      </c>
      <c r="AU404" s="37"/>
      <c r="AV404" s="37"/>
      <c r="AW404" s="25">
        <v>116119</v>
      </c>
      <c r="AX404" s="37"/>
      <c r="AY404" s="37"/>
      <c r="AZ404" s="25">
        <v>110429</v>
      </c>
      <c r="BA404" s="37"/>
      <c r="BB404" s="37"/>
      <c r="BC404" s="25"/>
      <c r="BD404" s="37"/>
      <c r="BE404" s="37"/>
      <c r="BF404" s="25"/>
      <c r="BG404" s="37"/>
      <c r="BH404" s="37"/>
      <c r="BI404" s="25"/>
      <c r="BJ404" s="37"/>
      <c r="BK404" s="37"/>
      <c r="BL404" s="25"/>
      <c r="BM404" s="37"/>
      <c r="BN404" s="37"/>
    </row>
    <row r="405" spans="1:66" x14ac:dyDescent="0.2">
      <c r="A405" s="29" t="s">
        <v>24</v>
      </c>
      <c r="B405" s="29" t="s">
        <v>25</v>
      </c>
      <c r="C405" s="29">
        <f>'À renseigner'!$I$13</f>
        <v>0</v>
      </c>
      <c r="D405" s="76"/>
      <c r="E405" s="77"/>
      <c r="F405" s="77"/>
      <c r="G405" s="77"/>
      <c r="H405" s="77"/>
      <c r="I405" s="261"/>
      <c r="J405" s="262"/>
      <c r="K405" s="262"/>
      <c r="L405" s="262"/>
      <c r="M405" s="77"/>
      <c r="N405" s="77"/>
      <c r="O405" s="38"/>
      <c r="P405" s="77"/>
      <c r="Q405" s="77"/>
      <c r="R405" s="263"/>
      <c r="S405" s="38"/>
      <c r="T405" s="262"/>
      <c r="U405" s="77"/>
      <c r="V405" s="77"/>
      <c r="W405" s="93"/>
      <c r="X405" s="77"/>
      <c r="Y405" s="173"/>
      <c r="Z405" s="173"/>
      <c r="AA405" s="77"/>
      <c r="AB405" s="77"/>
      <c r="AC405" s="77"/>
      <c r="AD405" s="78" t="s">
        <v>583</v>
      </c>
      <c r="AE405" s="78">
        <v>84289</v>
      </c>
      <c r="AF405" s="37"/>
      <c r="AG405" s="37"/>
      <c r="AH405" s="78">
        <v>84309</v>
      </c>
      <c r="AI405" s="37"/>
      <c r="AJ405" s="37"/>
      <c r="AK405" s="78">
        <v>84329</v>
      </c>
      <c r="AL405" s="37"/>
      <c r="AM405" s="37"/>
      <c r="AN405" s="25">
        <v>84349</v>
      </c>
      <c r="AO405" s="37"/>
      <c r="AP405" s="37"/>
      <c r="AQ405" s="78">
        <v>84369</v>
      </c>
      <c r="AR405" s="37"/>
      <c r="AS405" s="37"/>
      <c r="AT405" s="78">
        <v>79139</v>
      </c>
      <c r="AU405" s="37"/>
      <c r="AV405" s="37"/>
      <c r="AW405" s="25">
        <v>116119</v>
      </c>
      <c r="AX405" s="37"/>
      <c r="AY405" s="37"/>
      <c r="AZ405" s="25">
        <v>110429</v>
      </c>
      <c r="BA405" s="37"/>
      <c r="BB405" s="37"/>
      <c r="BC405" s="25"/>
      <c r="BD405" s="37"/>
      <c r="BE405" s="37"/>
      <c r="BF405" s="25"/>
      <c r="BG405" s="37"/>
      <c r="BH405" s="37"/>
      <c r="BI405" s="25"/>
      <c r="BJ405" s="37"/>
      <c r="BK405" s="37"/>
      <c r="BL405" s="25"/>
      <c r="BM405" s="37"/>
      <c r="BN405" s="37"/>
    </row>
    <row r="406" spans="1:66" x14ac:dyDescent="0.2">
      <c r="A406" s="29" t="s">
        <v>24</v>
      </c>
      <c r="B406" s="29" t="s">
        <v>25</v>
      </c>
      <c r="C406" s="29">
        <f>'À renseigner'!$I$13</f>
        <v>0</v>
      </c>
      <c r="D406" s="76"/>
      <c r="E406" s="77"/>
      <c r="F406" s="77"/>
      <c r="G406" s="77"/>
      <c r="H406" s="77"/>
      <c r="I406" s="261"/>
      <c r="J406" s="262"/>
      <c r="K406" s="262"/>
      <c r="L406" s="262"/>
      <c r="M406" s="77"/>
      <c r="N406" s="77"/>
      <c r="O406" s="38"/>
      <c r="P406" s="77"/>
      <c r="Q406" s="77"/>
      <c r="R406" s="263"/>
      <c r="S406" s="38"/>
      <c r="T406" s="262"/>
      <c r="U406" s="77"/>
      <c r="V406" s="77"/>
      <c r="W406" s="93"/>
      <c r="X406" s="77"/>
      <c r="Y406" s="173"/>
      <c r="Z406" s="173"/>
      <c r="AA406" s="77"/>
      <c r="AB406" s="77"/>
      <c r="AC406" s="77"/>
      <c r="AD406" s="78" t="s">
        <v>583</v>
      </c>
      <c r="AE406" s="78">
        <v>84289</v>
      </c>
      <c r="AF406" s="37"/>
      <c r="AG406" s="37"/>
      <c r="AH406" s="78">
        <v>84309</v>
      </c>
      <c r="AI406" s="37"/>
      <c r="AJ406" s="37"/>
      <c r="AK406" s="78">
        <v>84329</v>
      </c>
      <c r="AL406" s="37"/>
      <c r="AM406" s="37"/>
      <c r="AN406" s="25">
        <v>84349</v>
      </c>
      <c r="AO406" s="37"/>
      <c r="AP406" s="37"/>
      <c r="AQ406" s="78">
        <v>84369</v>
      </c>
      <c r="AR406" s="37"/>
      <c r="AS406" s="37"/>
      <c r="AT406" s="78">
        <v>79139</v>
      </c>
      <c r="AU406" s="37"/>
      <c r="AV406" s="37"/>
      <c r="AW406" s="25">
        <v>116119</v>
      </c>
      <c r="AX406" s="37"/>
      <c r="AY406" s="37"/>
      <c r="AZ406" s="25">
        <v>110429</v>
      </c>
      <c r="BA406" s="37"/>
      <c r="BB406" s="37"/>
      <c r="BC406" s="25"/>
      <c r="BD406" s="37"/>
      <c r="BE406" s="37"/>
      <c r="BF406" s="25"/>
      <c r="BG406" s="37"/>
      <c r="BH406" s="37"/>
      <c r="BI406" s="25"/>
      <c r="BJ406" s="37"/>
      <c r="BK406" s="37"/>
      <c r="BL406" s="25"/>
      <c r="BM406" s="37"/>
      <c r="BN406" s="37"/>
    </row>
    <row r="407" spans="1:66" x14ac:dyDescent="0.2">
      <c r="A407" s="29" t="s">
        <v>24</v>
      </c>
      <c r="B407" s="29" t="s">
        <v>25</v>
      </c>
      <c r="C407" s="29">
        <f>'À renseigner'!$I$13</f>
        <v>0</v>
      </c>
      <c r="D407" s="76"/>
      <c r="E407" s="77"/>
      <c r="F407" s="77"/>
      <c r="G407" s="77"/>
      <c r="H407" s="77"/>
      <c r="I407" s="261"/>
      <c r="J407" s="262"/>
      <c r="K407" s="262"/>
      <c r="L407" s="262"/>
      <c r="M407" s="77"/>
      <c r="N407" s="77"/>
      <c r="O407" s="38"/>
      <c r="P407" s="77"/>
      <c r="Q407" s="77"/>
      <c r="R407" s="263"/>
      <c r="S407" s="38"/>
      <c r="T407" s="262"/>
      <c r="U407" s="77"/>
      <c r="V407" s="77"/>
      <c r="W407" s="93"/>
      <c r="X407" s="77"/>
      <c r="Y407" s="173"/>
      <c r="Z407" s="173"/>
      <c r="AA407" s="77"/>
      <c r="AB407" s="77"/>
      <c r="AC407" s="77"/>
      <c r="AD407" s="78" t="s">
        <v>583</v>
      </c>
      <c r="AE407" s="78">
        <v>84289</v>
      </c>
      <c r="AF407" s="37"/>
      <c r="AG407" s="37"/>
      <c r="AH407" s="78">
        <v>84309</v>
      </c>
      <c r="AI407" s="37"/>
      <c r="AJ407" s="37"/>
      <c r="AK407" s="78">
        <v>84329</v>
      </c>
      <c r="AL407" s="37"/>
      <c r="AM407" s="37"/>
      <c r="AN407" s="25">
        <v>84349</v>
      </c>
      <c r="AO407" s="37"/>
      <c r="AP407" s="37"/>
      <c r="AQ407" s="78">
        <v>84369</v>
      </c>
      <c r="AR407" s="37"/>
      <c r="AS407" s="37"/>
      <c r="AT407" s="78">
        <v>79139</v>
      </c>
      <c r="AU407" s="37"/>
      <c r="AV407" s="37"/>
      <c r="AW407" s="25">
        <v>116119</v>
      </c>
      <c r="AX407" s="37"/>
      <c r="AY407" s="37"/>
      <c r="AZ407" s="25">
        <v>110429</v>
      </c>
      <c r="BA407" s="37"/>
      <c r="BB407" s="37"/>
      <c r="BC407" s="25"/>
      <c r="BD407" s="37"/>
      <c r="BE407" s="37"/>
      <c r="BF407" s="25"/>
      <c r="BG407" s="37"/>
      <c r="BH407" s="37"/>
      <c r="BI407" s="25"/>
      <c r="BJ407" s="37"/>
      <c r="BK407" s="37"/>
      <c r="BL407" s="25"/>
      <c r="BM407" s="37"/>
      <c r="BN407" s="37"/>
    </row>
    <row r="408" spans="1:66" x14ac:dyDescent="0.2">
      <c r="A408" s="29" t="s">
        <v>24</v>
      </c>
      <c r="B408" s="29" t="s">
        <v>25</v>
      </c>
      <c r="C408" s="29">
        <f>'À renseigner'!$I$13</f>
        <v>0</v>
      </c>
      <c r="D408" s="76"/>
      <c r="E408" s="77"/>
      <c r="F408" s="77"/>
      <c r="G408" s="77"/>
      <c r="H408" s="77"/>
      <c r="I408" s="261"/>
      <c r="J408" s="262"/>
      <c r="K408" s="262"/>
      <c r="L408" s="262"/>
      <c r="M408" s="77"/>
      <c r="N408" s="77"/>
      <c r="O408" s="38"/>
      <c r="P408" s="77"/>
      <c r="Q408" s="77"/>
      <c r="R408" s="263"/>
      <c r="S408" s="38"/>
      <c r="T408" s="262"/>
      <c r="U408" s="77"/>
      <c r="V408" s="77"/>
      <c r="W408" s="93"/>
      <c r="X408" s="77"/>
      <c r="Y408" s="173"/>
      <c r="Z408" s="173"/>
      <c r="AA408" s="77"/>
      <c r="AB408" s="77"/>
      <c r="AC408" s="77"/>
      <c r="AD408" s="78" t="s">
        <v>583</v>
      </c>
      <c r="AE408" s="78">
        <v>84289</v>
      </c>
      <c r="AF408" s="37"/>
      <c r="AG408" s="37"/>
      <c r="AH408" s="78">
        <v>84309</v>
      </c>
      <c r="AI408" s="37"/>
      <c r="AJ408" s="37"/>
      <c r="AK408" s="78">
        <v>84329</v>
      </c>
      <c r="AL408" s="37"/>
      <c r="AM408" s="37"/>
      <c r="AN408" s="25">
        <v>84349</v>
      </c>
      <c r="AO408" s="37"/>
      <c r="AP408" s="37"/>
      <c r="AQ408" s="78">
        <v>84369</v>
      </c>
      <c r="AR408" s="37"/>
      <c r="AS408" s="37"/>
      <c r="AT408" s="78">
        <v>79139</v>
      </c>
      <c r="AU408" s="37"/>
      <c r="AV408" s="37"/>
      <c r="AW408" s="25">
        <v>116119</v>
      </c>
      <c r="AX408" s="37"/>
      <c r="AY408" s="37"/>
      <c r="AZ408" s="25">
        <v>110429</v>
      </c>
      <c r="BA408" s="37"/>
      <c r="BB408" s="37"/>
      <c r="BC408" s="25"/>
      <c r="BD408" s="37"/>
      <c r="BE408" s="37"/>
      <c r="BF408" s="25"/>
      <c r="BG408" s="37"/>
      <c r="BH408" s="37"/>
      <c r="BI408" s="25"/>
      <c r="BJ408" s="37"/>
      <c r="BK408" s="37"/>
      <c r="BL408" s="25"/>
      <c r="BM408" s="37"/>
      <c r="BN408" s="37"/>
    </row>
    <row r="409" spans="1:66" x14ac:dyDescent="0.2">
      <c r="A409" s="29" t="s">
        <v>24</v>
      </c>
      <c r="B409" s="29" t="s">
        <v>25</v>
      </c>
      <c r="C409" s="29">
        <f>'À renseigner'!$I$13</f>
        <v>0</v>
      </c>
      <c r="D409" s="76"/>
      <c r="E409" s="77"/>
      <c r="F409" s="77"/>
      <c r="G409" s="77"/>
      <c r="H409" s="77"/>
      <c r="I409" s="261"/>
      <c r="J409" s="262"/>
      <c r="K409" s="262"/>
      <c r="L409" s="262"/>
      <c r="M409" s="77"/>
      <c r="N409" s="77"/>
      <c r="O409" s="38"/>
      <c r="P409" s="77"/>
      <c r="Q409" s="77"/>
      <c r="R409" s="263"/>
      <c r="S409" s="38"/>
      <c r="T409" s="262"/>
      <c r="U409" s="77"/>
      <c r="V409" s="77"/>
      <c r="W409" s="93"/>
      <c r="X409" s="77"/>
      <c r="Y409" s="173"/>
      <c r="Z409" s="173"/>
      <c r="AA409" s="77"/>
      <c r="AB409" s="77"/>
      <c r="AC409" s="77"/>
      <c r="AD409" s="78" t="s">
        <v>583</v>
      </c>
      <c r="AE409" s="78">
        <v>84289</v>
      </c>
      <c r="AF409" s="37"/>
      <c r="AG409" s="37"/>
      <c r="AH409" s="78">
        <v>84309</v>
      </c>
      <c r="AI409" s="37"/>
      <c r="AJ409" s="37"/>
      <c r="AK409" s="78">
        <v>84329</v>
      </c>
      <c r="AL409" s="37"/>
      <c r="AM409" s="37"/>
      <c r="AN409" s="25">
        <v>84349</v>
      </c>
      <c r="AO409" s="37"/>
      <c r="AP409" s="37"/>
      <c r="AQ409" s="78">
        <v>84369</v>
      </c>
      <c r="AR409" s="37"/>
      <c r="AS409" s="37"/>
      <c r="AT409" s="78">
        <v>79139</v>
      </c>
      <c r="AU409" s="37"/>
      <c r="AV409" s="37"/>
      <c r="AW409" s="25">
        <v>116119</v>
      </c>
      <c r="AX409" s="37"/>
      <c r="AY409" s="37"/>
      <c r="AZ409" s="25">
        <v>110429</v>
      </c>
      <c r="BA409" s="37"/>
      <c r="BB409" s="37"/>
      <c r="BC409" s="25"/>
      <c r="BD409" s="37"/>
      <c r="BE409" s="37"/>
      <c r="BF409" s="25"/>
      <c r="BG409" s="37"/>
      <c r="BH409" s="37"/>
      <c r="BI409" s="25"/>
      <c r="BJ409" s="37"/>
      <c r="BK409" s="37"/>
      <c r="BL409" s="25"/>
      <c r="BM409" s="37"/>
      <c r="BN409" s="37"/>
    </row>
    <row r="410" spans="1:66" x14ac:dyDescent="0.2">
      <c r="A410" s="29" t="s">
        <v>24</v>
      </c>
      <c r="B410" s="29" t="s">
        <v>25</v>
      </c>
      <c r="C410" s="29">
        <f>'À renseigner'!$I$13</f>
        <v>0</v>
      </c>
      <c r="D410" s="76"/>
      <c r="E410" s="77"/>
      <c r="F410" s="77"/>
      <c r="G410" s="77"/>
      <c r="H410" s="77"/>
      <c r="I410" s="261"/>
      <c r="J410" s="262"/>
      <c r="K410" s="262"/>
      <c r="L410" s="262"/>
      <c r="M410" s="77"/>
      <c r="N410" s="77"/>
      <c r="O410" s="38"/>
      <c r="P410" s="77"/>
      <c r="Q410" s="77"/>
      <c r="R410" s="263"/>
      <c r="S410" s="38"/>
      <c r="T410" s="262"/>
      <c r="U410" s="77"/>
      <c r="V410" s="77"/>
      <c r="W410" s="93"/>
      <c r="X410" s="77"/>
      <c r="Y410" s="173"/>
      <c r="Z410" s="173"/>
      <c r="AA410" s="77"/>
      <c r="AB410" s="77"/>
      <c r="AC410" s="77"/>
      <c r="AD410" s="78" t="s">
        <v>583</v>
      </c>
      <c r="AE410" s="78">
        <v>84289</v>
      </c>
      <c r="AF410" s="37"/>
      <c r="AG410" s="37"/>
      <c r="AH410" s="78">
        <v>84309</v>
      </c>
      <c r="AI410" s="37"/>
      <c r="AJ410" s="37"/>
      <c r="AK410" s="78">
        <v>84329</v>
      </c>
      <c r="AL410" s="37"/>
      <c r="AM410" s="37"/>
      <c r="AN410" s="25">
        <v>84349</v>
      </c>
      <c r="AO410" s="37"/>
      <c r="AP410" s="37"/>
      <c r="AQ410" s="78">
        <v>84369</v>
      </c>
      <c r="AR410" s="37"/>
      <c r="AS410" s="37"/>
      <c r="AT410" s="78">
        <v>79139</v>
      </c>
      <c r="AU410" s="37"/>
      <c r="AV410" s="37"/>
      <c r="AW410" s="25">
        <v>116119</v>
      </c>
      <c r="AX410" s="37"/>
      <c r="AY410" s="37"/>
      <c r="AZ410" s="25">
        <v>110429</v>
      </c>
      <c r="BA410" s="37"/>
      <c r="BB410" s="37"/>
      <c r="BC410" s="25"/>
      <c r="BD410" s="37"/>
      <c r="BE410" s="37"/>
      <c r="BF410" s="25"/>
      <c r="BG410" s="37"/>
      <c r="BH410" s="37"/>
      <c r="BI410" s="25"/>
      <c r="BJ410" s="37"/>
      <c r="BK410" s="37"/>
      <c r="BL410" s="25"/>
      <c r="BM410" s="37"/>
      <c r="BN410" s="37"/>
    </row>
    <row r="411" spans="1:66" x14ac:dyDescent="0.2">
      <c r="A411" s="29" t="s">
        <v>24</v>
      </c>
      <c r="B411" s="29" t="s">
        <v>25</v>
      </c>
      <c r="C411" s="29">
        <f>'À renseigner'!$I$13</f>
        <v>0</v>
      </c>
      <c r="D411" s="76"/>
      <c r="E411" s="77"/>
      <c r="F411" s="77"/>
      <c r="G411" s="77"/>
      <c r="H411" s="77"/>
      <c r="I411" s="261"/>
      <c r="J411" s="262"/>
      <c r="K411" s="262"/>
      <c r="L411" s="262"/>
      <c r="M411" s="77"/>
      <c r="N411" s="77"/>
      <c r="O411" s="38"/>
      <c r="P411" s="77"/>
      <c r="Q411" s="77"/>
      <c r="R411" s="263"/>
      <c r="S411" s="38"/>
      <c r="T411" s="262"/>
      <c r="U411" s="77"/>
      <c r="V411" s="77"/>
      <c r="W411" s="93"/>
      <c r="X411" s="77"/>
      <c r="Y411" s="173"/>
      <c r="Z411" s="173"/>
      <c r="AA411" s="77"/>
      <c r="AB411" s="77"/>
      <c r="AC411" s="77"/>
      <c r="AD411" s="78" t="s">
        <v>583</v>
      </c>
      <c r="AE411" s="78">
        <v>84289</v>
      </c>
      <c r="AF411" s="37"/>
      <c r="AG411" s="37"/>
      <c r="AH411" s="78">
        <v>84309</v>
      </c>
      <c r="AI411" s="37"/>
      <c r="AJ411" s="37"/>
      <c r="AK411" s="78">
        <v>84329</v>
      </c>
      <c r="AL411" s="37"/>
      <c r="AM411" s="37"/>
      <c r="AN411" s="25">
        <v>84349</v>
      </c>
      <c r="AO411" s="37"/>
      <c r="AP411" s="37"/>
      <c r="AQ411" s="78">
        <v>84369</v>
      </c>
      <c r="AR411" s="37"/>
      <c r="AS411" s="37"/>
      <c r="AT411" s="78">
        <v>79139</v>
      </c>
      <c r="AU411" s="37"/>
      <c r="AV411" s="37"/>
      <c r="AW411" s="25">
        <v>116119</v>
      </c>
      <c r="AX411" s="37"/>
      <c r="AY411" s="37"/>
      <c r="AZ411" s="25">
        <v>110429</v>
      </c>
      <c r="BA411" s="37"/>
      <c r="BB411" s="37"/>
      <c r="BC411" s="25"/>
      <c r="BD411" s="37"/>
      <c r="BE411" s="37"/>
      <c r="BF411" s="25"/>
      <c r="BG411" s="37"/>
      <c r="BH411" s="37"/>
      <c r="BI411" s="25"/>
      <c r="BJ411" s="37"/>
      <c r="BK411" s="37"/>
      <c r="BL411" s="25"/>
      <c r="BM411" s="37"/>
      <c r="BN411" s="37"/>
    </row>
    <row r="412" spans="1:66" x14ac:dyDescent="0.2">
      <c r="A412" s="29" t="s">
        <v>24</v>
      </c>
      <c r="B412" s="29" t="s">
        <v>25</v>
      </c>
      <c r="C412" s="29">
        <f>'À renseigner'!$I$13</f>
        <v>0</v>
      </c>
      <c r="D412" s="76"/>
      <c r="E412" s="77"/>
      <c r="F412" s="77"/>
      <c r="G412" s="77"/>
      <c r="H412" s="77"/>
      <c r="I412" s="261"/>
      <c r="J412" s="262"/>
      <c r="K412" s="262"/>
      <c r="L412" s="262"/>
      <c r="M412" s="77"/>
      <c r="N412" s="77"/>
      <c r="O412" s="38"/>
      <c r="P412" s="77"/>
      <c r="Q412" s="77"/>
      <c r="R412" s="263"/>
      <c r="S412" s="38"/>
      <c r="T412" s="262"/>
      <c r="U412" s="77"/>
      <c r="V412" s="77"/>
      <c r="W412" s="93"/>
      <c r="X412" s="77"/>
      <c r="Y412" s="173"/>
      <c r="Z412" s="173"/>
      <c r="AA412" s="77"/>
      <c r="AB412" s="77"/>
      <c r="AC412" s="77"/>
      <c r="AD412" s="78" t="s">
        <v>583</v>
      </c>
      <c r="AE412" s="78">
        <v>84289</v>
      </c>
      <c r="AF412" s="37"/>
      <c r="AG412" s="37"/>
      <c r="AH412" s="78">
        <v>84309</v>
      </c>
      <c r="AI412" s="37"/>
      <c r="AJ412" s="37"/>
      <c r="AK412" s="78">
        <v>84329</v>
      </c>
      <c r="AL412" s="37"/>
      <c r="AM412" s="37"/>
      <c r="AN412" s="25">
        <v>84349</v>
      </c>
      <c r="AO412" s="37"/>
      <c r="AP412" s="37"/>
      <c r="AQ412" s="78">
        <v>84369</v>
      </c>
      <c r="AR412" s="37"/>
      <c r="AS412" s="37"/>
      <c r="AT412" s="78">
        <v>79139</v>
      </c>
      <c r="AU412" s="37"/>
      <c r="AV412" s="37"/>
      <c r="AW412" s="25">
        <v>116119</v>
      </c>
      <c r="AX412" s="37"/>
      <c r="AY412" s="37"/>
      <c r="AZ412" s="25">
        <v>110429</v>
      </c>
      <c r="BA412" s="37"/>
      <c r="BB412" s="37"/>
      <c r="BC412" s="25"/>
      <c r="BD412" s="37"/>
      <c r="BE412" s="37"/>
      <c r="BF412" s="25"/>
      <c r="BG412" s="37"/>
      <c r="BH412" s="37"/>
      <c r="BI412" s="25"/>
      <c r="BJ412" s="37"/>
      <c r="BK412" s="37"/>
      <c r="BL412" s="25"/>
      <c r="BM412" s="37"/>
      <c r="BN412" s="37"/>
    </row>
    <row r="413" spans="1:66" x14ac:dyDescent="0.2">
      <c r="A413" s="29" t="s">
        <v>24</v>
      </c>
      <c r="B413" s="29" t="s">
        <v>25</v>
      </c>
      <c r="C413" s="29">
        <f>'À renseigner'!$I$13</f>
        <v>0</v>
      </c>
      <c r="D413" s="76"/>
      <c r="E413" s="77"/>
      <c r="F413" s="77"/>
      <c r="G413" s="77"/>
      <c r="H413" s="77"/>
      <c r="I413" s="261"/>
      <c r="J413" s="262"/>
      <c r="K413" s="262"/>
      <c r="L413" s="262"/>
      <c r="M413" s="77"/>
      <c r="N413" s="77"/>
      <c r="O413" s="38"/>
      <c r="P413" s="77"/>
      <c r="Q413" s="77"/>
      <c r="R413" s="263"/>
      <c r="S413" s="38"/>
      <c r="T413" s="262"/>
      <c r="U413" s="77"/>
      <c r="V413" s="77"/>
      <c r="W413" s="93"/>
      <c r="X413" s="77"/>
      <c r="Y413" s="173"/>
      <c r="Z413" s="173"/>
      <c r="AA413" s="77"/>
      <c r="AB413" s="77"/>
      <c r="AC413" s="77"/>
      <c r="AD413" s="78" t="s">
        <v>583</v>
      </c>
      <c r="AE413" s="78">
        <v>84289</v>
      </c>
      <c r="AF413" s="37"/>
      <c r="AG413" s="37"/>
      <c r="AH413" s="78">
        <v>84309</v>
      </c>
      <c r="AI413" s="37"/>
      <c r="AJ413" s="37"/>
      <c r="AK413" s="78">
        <v>84329</v>
      </c>
      <c r="AL413" s="37"/>
      <c r="AM413" s="37"/>
      <c r="AN413" s="25">
        <v>84349</v>
      </c>
      <c r="AO413" s="37"/>
      <c r="AP413" s="37"/>
      <c r="AQ413" s="78">
        <v>84369</v>
      </c>
      <c r="AR413" s="37"/>
      <c r="AS413" s="37"/>
      <c r="AT413" s="78">
        <v>79139</v>
      </c>
      <c r="AU413" s="37"/>
      <c r="AV413" s="37"/>
      <c r="AW413" s="25">
        <v>116119</v>
      </c>
      <c r="AX413" s="37"/>
      <c r="AY413" s="37"/>
      <c r="AZ413" s="25">
        <v>110429</v>
      </c>
      <c r="BA413" s="37"/>
      <c r="BB413" s="37"/>
      <c r="BC413" s="25"/>
      <c r="BD413" s="37"/>
      <c r="BE413" s="37"/>
      <c r="BF413" s="25"/>
      <c r="BG413" s="37"/>
      <c r="BH413" s="37"/>
      <c r="BI413" s="25"/>
      <c r="BJ413" s="37"/>
      <c r="BK413" s="37"/>
      <c r="BL413" s="25"/>
      <c r="BM413" s="37"/>
      <c r="BN413" s="37"/>
    </row>
    <row r="414" spans="1:66" x14ac:dyDescent="0.2">
      <c r="A414" s="29" t="s">
        <v>24</v>
      </c>
      <c r="B414" s="29" t="s">
        <v>25</v>
      </c>
      <c r="C414" s="29">
        <f>'À renseigner'!$I$13</f>
        <v>0</v>
      </c>
      <c r="D414" s="76"/>
      <c r="E414" s="77"/>
      <c r="F414" s="77"/>
      <c r="G414" s="77"/>
      <c r="H414" s="77"/>
      <c r="I414" s="261"/>
      <c r="J414" s="262"/>
      <c r="K414" s="262"/>
      <c r="L414" s="262"/>
      <c r="M414" s="77"/>
      <c r="N414" s="77"/>
      <c r="O414" s="38"/>
      <c r="P414" s="77"/>
      <c r="Q414" s="77"/>
      <c r="R414" s="263"/>
      <c r="S414" s="38"/>
      <c r="T414" s="262"/>
      <c r="U414" s="77"/>
      <c r="V414" s="77"/>
      <c r="W414" s="93"/>
      <c r="X414" s="77"/>
      <c r="Y414" s="173"/>
      <c r="Z414" s="173"/>
      <c r="AA414" s="77"/>
      <c r="AB414" s="77"/>
      <c r="AC414" s="77"/>
      <c r="AD414" s="78" t="s">
        <v>583</v>
      </c>
      <c r="AE414" s="78">
        <v>84289</v>
      </c>
      <c r="AF414" s="37"/>
      <c r="AG414" s="37"/>
      <c r="AH414" s="78">
        <v>84309</v>
      </c>
      <c r="AI414" s="37"/>
      <c r="AJ414" s="37"/>
      <c r="AK414" s="78">
        <v>84329</v>
      </c>
      <c r="AL414" s="37"/>
      <c r="AM414" s="37"/>
      <c r="AN414" s="25">
        <v>84349</v>
      </c>
      <c r="AO414" s="37"/>
      <c r="AP414" s="37"/>
      <c r="AQ414" s="78">
        <v>84369</v>
      </c>
      <c r="AR414" s="37"/>
      <c r="AS414" s="37"/>
      <c r="AT414" s="78">
        <v>79139</v>
      </c>
      <c r="AU414" s="37"/>
      <c r="AV414" s="37"/>
      <c r="AW414" s="25">
        <v>116119</v>
      </c>
      <c r="AX414" s="37"/>
      <c r="AY414" s="37"/>
      <c r="AZ414" s="25">
        <v>110429</v>
      </c>
      <c r="BA414" s="37"/>
      <c r="BB414" s="37"/>
      <c r="BC414" s="25"/>
      <c r="BD414" s="37"/>
      <c r="BE414" s="37"/>
      <c r="BF414" s="25"/>
      <c r="BG414" s="37"/>
      <c r="BH414" s="37"/>
      <c r="BI414" s="25"/>
      <c r="BJ414" s="37"/>
      <c r="BK414" s="37"/>
      <c r="BL414" s="25"/>
      <c r="BM414" s="37"/>
      <c r="BN414" s="37"/>
    </row>
    <row r="415" spans="1:66" x14ac:dyDescent="0.2">
      <c r="A415" s="29" t="s">
        <v>24</v>
      </c>
      <c r="B415" s="29" t="s">
        <v>25</v>
      </c>
      <c r="C415" s="29">
        <f>'À renseigner'!$I$13</f>
        <v>0</v>
      </c>
      <c r="D415" s="76"/>
      <c r="E415" s="77"/>
      <c r="F415" s="77"/>
      <c r="G415" s="77"/>
      <c r="H415" s="77"/>
      <c r="I415" s="261"/>
      <c r="J415" s="262"/>
      <c r="K415" s="262"/>
      <c r="L415" s="262"/>
      <c r="M415" s="77"/>
      <c r="N415" s="77"/>
      <c r="O415" s="38"/>
      <c r="P415" s="77"/>
      <c r="Q415" s="77"/>
      <c r="R415" s="263"/>
      <c r="S415" s="38"/>
      <c r="T415" s="262"/>
      <c r="U415" s="77"/>
      <c r="V415" s="77"/>
      <c r="W415" s="93"/>
      <c r="X415" s="77"/>
      <c r="Y415" s="173"/>
      <c r="Z415" s="173"/>
      <c r="AA415" s="77"/>
      <c r="AB415" s="77"/>
      <c r="AC415" s="77"/>
      <c r="AD415" s="78" t="s">
        <v>583</v>
      </c>
      <c r="AE415" s="78">
        <v>84289</v>
      </c>
      <c r="AF415" s="37"/>
      <c r="AG415" s="37"/>
      <c r="AH415" s="78">
        <v>84309</v>
      </c>
      <c r="AI415" s="37"/>
      <c r="AJ415" s="37"/>
      <c r="AK415" s="78">
        <v>84329</v>
      </c>
      <c r="AL415" s="37"/>
      <c r="AM415" s="37"/>
      <c r="AN415" s="25">
        <v>84349</v>
      </c>
      <c r="AO415" s="37"/>
      <c r="AP415" s="37"/>
      <c r="AQ415" s="78">
        <v>84369</v>
      </c>
      <c r="AR415" s="37"/>
      <c r="AS415" s="37"/>
      <c r="AT415" s="78">
        <v>79139</v>
      </c>
      <c r="AU415" s="37"/>
      <c r="AV415" s="37"/>
      <c r="AW415" s="25">
        <v>116119</v>
      </c>
      <c r="AX415" s="37"/>
      <c r="AY415" s="37"/>
      <c r="AZ415" s="25">
        <v>110429</v>
      </c>
      <c r="BA415" s="37"/>
      <c r="BB415" s="37"/>
      <c r="BC415" s="25"/>
      <c r="BD415" s="37"/>
      <c r="BE415" s="37"/>
      <c r="BF415" s="25"/>
      <c r="BG415" s="37"/>
      <c r="BH415" s="37"/>
      <c r="BI415" s="25"/>
      <c r="BJ415" s="37"/>
      <c r="BK415" s="37"/>
      <c r="BL415" s="25"/>
      <c r="BM415" s="37"/>
      <c r="BN415" s="37"/>
    </row>
    <row r="416" spans="1:66" x14ac:dyDescent="0.2">
      <c r="A416" s="29" t="s">
        <v>24</v>
      </c>
      <c r="B416" s="29" t="s">
        <v>25</v>
      </c>
      <c r="C416" s="29">
        <f>'À renseigner'!$I$13</f>
        <v>0</v>
      </c>
      <c r="D416" s="76"/>
      <c r="E416" s="77"/>
      <c r="F416" s="77"/>
      <c r="G416" s="77"/>
      <c r="H416" s="77"/>
      <c r="I416" s="261"/>
      <c r="J416" s="262"/>
      <c r="K416" s="262"/>
      <c r="L416" s="262"/>
      <c r="M416" s="77"/>
      <c r="N416" s="77"/>
      <c r="O416" s="38"/>
      <c r="P416" s="77"/>
      <c r="Q416" s="77"/>
      <c r="R416" s="263"/>
      <c r="S416" s="38"/>
      <c r="T416" s="262"/>
      <c r="U416" s="77"/>
      <c r="V416" s="77"/>
      <c r="W416" s="93"/>
      <c r="X416" s="77"/>
      <c r="Y416" s="173"/>
      <c r="Z416" s="173"/>
      <c r="AA416" s="77"/>
      <c r="AB416" s="77"/>
      <c r="AC416" s="77"/>
      <c r="AD416" s="78" t="s">
        <v>583</v>
      </c>
      <c r="AE416" s="78">
        <v>84289</v>
      </c>
      <c r="AF416" s="37"/>
      <c r="AG416" s="37"/>
      <c r="AH416" s="78">
        <v>84309</v>
      </c>
      <c r="AI416" s="37"/>
      <c r="AJ416" s="37"/>
      <c r="AK416" s="78">
        <v>84329</v>
      </c>
      <c r="AL416" s="37"/>
      <c r="AM416" s="37"/>
      <c r="AN416" s="25">
        <v>84349</v>
      </c>
      <c r="AO416" s="37"/>
      <c r="AP416" s="37"/>
      <c r="AQ416" s="78">
        <v>84369</v>
      </c>
      <c r="AR416" s="37"/>
      <c r="AS416" s="37"/>
      <c r="AT416" s="78">
        <v>79139</v>
      </c>
      <c r="AU416" s="37"/>
      <c r="AV416" s="37"/>
      <c r="AW416" s="25">
        <v>116119</v>
      </c>
      <c r="AX416" s="37"/>
      <c r="AY416" s="37"/>
      <c r="AZ416" s="25">
        <v>110429</v>
      </c>
      <c r="BA416" s="37"/>
      <c r="BB416" s="37"/>
      <c r="BC416" s="25"/>
      <c r="BD416" s="37"/>
      <c r="BE416" s="37"/>
      <c r="BF416" s="25"/>
      <c r="BG416" s="37"/>
      <c r="BH416" s="37"/>
      <c r="BI416" s="25"/>
      <c r="BJ416" s="37"/>
      <c r="BK416" s="37"/>
      <c r="BL416" s="25"/>
      <c r="BM416" s="37"/>
      <c r="BN416" s="37"/>
    </row>
    <row r="417" spans="1:66" x14ac:dyDescent="0.2">
      <c r="A417" s="29" t="s">
        <v>24</v>
      </c>
      <c r="B417" s="29" t="s">
        <v>25</v>
      </c>
      <c r="C417" s="29">
        <f>'À renseigner'!$I$13</f>
        <v>0</v>
      </c>
      <c r="D417" s="76"/>
      <c r="E417" s="77"/>
      <c r="F417" s="77"/>
      <c r="G417" s="77"/>
      <c r="H417" s="77"/>
      <c r="I417" s="261"/>
      <c r="J417" s="262"/>
      <c r="K417" s="262"/>
      <c r="L417" s="262"/>
      <c r="M417" s="77"/>
      <c r="N417" s="77"/>
      <c r="O417" s="38"/>
      <c r="P417" s="77"/>
      <c r="Q417" s="77"/>
      <c r="R417" s="263"/>
      <c r="S417" s="38"/>
      <c r="T417" s="262"/>
      <c r="U417" s="77"/>
      <c r="V417" s="77"/>
      <c r="W417" s="93"/>
      <c r="X417" s="77"/>
      <c r="Y417" s="173"/>
      <c r="Z417" s="173"/>
      <c r="AA417" s="77"/>
      <c r="AB417" s="77"/>
      <c r="AC417" s="77"/>
      <c r="AD417" s="78" t="s">
        <v>583</v>
      </c>
      <c r="AE417" s="78">
        <v>84289</v>
      </c>
      <c r="AF417" s="37"/>
      <c r="AG417" s="37"/>
      <c r="AH417" s="78">
        <v>84309</v>
      </c>
      <c r="AI417" s="37"/>
      <c r="AJ417" s="37"/>
      <c r="AK417" s="78">
        <v>84329</v>
      </c>
      <c r="AL417" s="37"/>
      <c r="AM417" s="37"/>
      <c r="AN417" s="25">
        <v>84349</v>
      </c>
      <c r="AO417" s="37"/>
      <c r="AP417" s="37"/>
      <c r="AQ417" s="78">
        <v>84369</v>
      </c>
      <c r="AR417" s="37"/>
      <c r="AS417" s="37"/>
      <c r="AT417" s="78">
        <v>79139</v>
      </c>
      <c r="AU417" s="37"/>
      <c r="AV417" s="37"/>
      <c r="AW417" s="25">
        <v>116119</v>
      </c>
      <c r="AX417" s="37"/>
      <c r="AY417" s="37"/>
      <c r="AZ417" s="25">
        <v>110429</v>
      </c>
      <c r="BA417" s="37"/>
      <c r="BB417" s="37"/>
      <c r="BC417" s="25"/>
      <c r="BD417" s="37"/>
      <c r="BE417" s="37"/>
      <c r="BF417" s="25"/>
      <c r="BG417" s="37"/>
      <c r="BH417" s="37"/>
      <c r="BI417" s="25"/>
      <c r="BJ417" s="37"/>
      <c r="BK417" s="37"/>
      <c r="BL417" s="25"/>
      <c r="BM417" s="37"/>
      <c r="BN417" s="37"/>
    </row>
    <row r="418" spans="1:66" x14ac:dyDescent="0.2">
      <c r="A418" s="29" t="s">
        <v>24</v>
      </c>
      <c r="B418" s="29" t="s">
        <v>25</v>
      </c>
      <c r="C418" s="29">
        <f>'À renseigner'!$I$13</f>
        <v>0</v>
      </c>
      <c r="D418" s="76"/>
      <c r="E418" s="77"/>
      <c r="F418" s="77"/>
      <c r="G418" s="77"/>
      <c r="H418" s="77"/>
      <c r="I418" s="261"/>
      <c r="J418" s="262"/>
      <c r="K418" s="262"/>
      <c r="L418" s="262"/>
      <c r="M418" s="77"/>
      <c r="N418" s="77"/>
      <c r="O418" s="38"/>
      <c r="P418" s="77"/>
      <c r="Q418" s="77"/>
      <c r="R418" s="263"/>
      <c r="S418" s="38"/>
      <c r="T418" s="262"/>
      <c r="U418" s="77"/>
      <c r="V418" s="77"/>
      <c r="W418" s="93"/>
      <c r="X418" s="77"/>
      <c r="Y418" s="173"/>
      <c r="Z418" s="173"/>
      <c r="AA418" s="77"/>
      <c r="AB418" s="77"/>
      <c r="AC418" s="77"/>
      <c r="AD418" s="78" t="s">
        <v>583</v>
      </c>
      <c r="AE418" s="78">
        <v>84289</v>
      </c>
      <c r="AF418" s="37"/>
      <c r="AG418" s="37"/>
      <c r="AH418" s="78">
        <v>84309</v>
      </c>
      <c r="AI418" s="37"/>
      <c r="AJ418" s="37"/>
      <c r="AK418" s="78">
        <v>84329</v>
      </c>
      <c r="AL418" s="37"/>
      <c r="AM418" s="37"/>
      <c r="AN418" s="25">
        <v>84349</v>
      </c>
      <c r="AO418" s="37"/>
      <c r="AP418" s="37"/>
      <c r="AQ418" s="78">
        <v>84369</v>
      </c>
      <c r="AR418" s="37"/>
      <c r="AS418" s="37"/>
      <c r="AT418" s="78">
        <v>79139</v>
      </c>
      <c r="AU418" s="37"/>
      <c r="AV418" s="37"/>
      <c r="AW418" s="25">
        <v>116119</v>
      </c>
      <c r="AX418" s="37"/>
      <c r="AY418" s="37"/>
      <c r="AZ418" s="25">
        <v>110429</v>
      </c>
      <c r="BA418" s="37"/>
      <c r="BB418" s="37"/>
      <c r="BC418" s="25"/>
      <c r="BD418" s="37"/>
      <c r="BE418" s="37"/>
      <c r="BF418" s="25"/>
      <c r="BG418" s="37"/>
      <c r="BH418" s="37"/>
      <c r="BI418" s="25"/>
      <c r="BJ418" s="37"/>
      <c r="BK418" s="37"/>
      <c r="BL418" s="25"/>
      <c r="BM418" s="37"/>
      <c r="BN418" s="37"/>
    </row>
    <row r="419" spans="1:66" x14ac:dyDescent="0.2">
      <c r="A419" s="29" t="s">
        <v>24</v>
      </c>
      <c r="B419" s="29" t="s">
        <v>25</v>
      </c>
      <c r="C419" s="29">
        <f>'À renseigner'!$I$13</f>
        <v>0</v>
      </c>
      <c r="D419" s="76"/>
      <c r="E419" s="77"/>
      <c r="F419" s="77"/>
      <c r="G419" s="77"/>
      <c r="H419" s="77"/>
      <c r="I419" s="261"/>
      <c r="J419" s="262"/>
      <c r="K419" s="262"/>
      <c r="L419" s="262"/>
      <c r="M419" s="77"/>
      <c r="N419" s="77"/>
      <c r="O419" s="38"/>
      <c r="P419" s="77"/>
      <c r="Q419" s="77"/>
      <c r="R419" s="263"/>
      <c r="S419" s="38"/>
      <c r="T419" s="262"/>
      <c r="U419" s="77"/>
      <c r="V419" s="77"/>
      <c r="W419" s="93"/>
      <c r="X419" s="77"/>
      <c r="Y419" s="173"/>
      <c r="Z419" s="173"/>
      <c r="AA419" s="77"/>
      <c r="AB419" s="77"/>
      <c r="AC419" s="77"/>
      <c r="AD419" s="78" t="s">
        <v>583</v>
      </c>
      <c r="AE419" s="78">
        <v>84289</v>
      </c>
      <c r="AF419" s="37"/>
      <c r="AG419" s="37"/>
      <c r="AH419" s="78">
        <v>84309</v>
      </c>
      <c r="AI419" s="37"/>
      <c r="AJ419" s="37"/>
      <c r="AK419" s="78">
        <v>84329</v>
      </c>
      <c r="AL419" s="37"/>
      <c r="AM419" s="37"/>
      <c r="AN419" s="25">
        <v>84349</v>
      </c>
      <c r="AO419" s="37"/>
      <c r="AP419" s="37"/>
      <c r="AQ419" s="78">
        <v>84369</v>
      </c>
      <c r="AR419" s="37"/>
      <c r="AS419" s="37"/>
      <c r="AT419" s="78">
        <v>79139</v>
      </c>
      <c r="AU419" s="37"/>
      <c r="AV419" s="37"/>
      <c r="AW419" s="25">
        <v>116119</v>
      </c>
      <c r="AX419" s="37"/>
      <c r="AY419" s="37"/>
      <c r="AZ419" s="25">
        <v>110429</v>
      </c>
      <c r="BA419" s="37"/>
      <c r="BB419" s="37"/>
      <c r="BC419" s="25"/>
      <c r="BD419" s="37"/>
      <c r="BE419" s="37"/>
      <c r="BF419" s="25"/>
      <c r="BG419" s="37"/>
      <c r="BH419" s="37"/>
      <c r="BI419" s="25"/>
      <c r="BJ419" s="37"/>
      <c r="BK419" s="37"/>
      <c r="BL419" s="25"/>
      <c r="BM419" s="37"/>
      <c r="BN419" s="37"/>
    </row>
    <row r="420" spans="1:66" x14ac:dyDescent="0.2">
      <c r="A420" s="29" t="s">
        <v>24</v>
      </c>
      <c r="B420" s="29" t="s">
        <v>25</v>
      </c>
      <c r="C420" s="29">
        <f>'À renseigner'!$I$13</f>
        <v>0</v>
      </c>
      <c r="D420" s="76"/>
      <c r="E420" s="77"/>
      <c r="F420" s="77"/>
      <c r="G420" s="77"/>
      <c r="H420" s="77"/>
      <c r="I420" s="261"/>
      <c r="J420" s="262"/>
      <c r="K420" s="262"/>
      <c r="L420" s="262"/>
      <c r="M420" s="77"/>
      <c r="N420" s="77"/>
      <c r="O420" s="38"/>
      <c r="P420" s="77"/>
      <c r="Q420" s="77"/>
      <c r="R420" s="263"/>
      <c r="S420" s="38"/>
      <c r="T420" s="262"/>
      <c r="U420" s="77"/>
      <c r="V420" s="77"/>
      <c r="W420" s="93"/>
      <c r="X420" s="77"/>
      <c r="Y420" s="173"/>
      <c r="Z420" s="173"/>
      <c r="AA420" s="77"/>
      <c r="AB420" s="77"/>
      <c r="AC420" s="77"/>
      <c r="AD420" s="78" t="s">
        <v>583</v>
      </c>
      <c r="AE420" s="78">
        <v>84289</v>
      </c>
      <c r="AF420" s="37"/>
      <c r="AG420" s="37"/>
      <c r="AH420" s="78">
        <v>84309</v>
      </c>
      <c r="AI420" s="37"/>
      <c r="AJ420" s="37"/>
      <c r="AK420" s="78">
        <v>84329</v>
      </c>
      <c r="AL420" s="37"/>
      <c r="AM420" s="37"/>
      <c r="AN420" s="25">
        <v>84349</v>
      </c>
      <c r="AO420" s="37"/>
      <c r="AP420" s="37"/>
      <c r="AQ420" s="78">
        <v>84369</v>
      </c>
      <c r="AR420" s="37"/>
      <c r="AS420" s="37"/>
      <c r="AT420" s="78">
        <v>79139</v>
      </c>
      <c r="AU420" s="37"/>
      <c r="AV420" s="37"/>
      <c r="AW420" s="25">
        <v>116119</v>
      </c>
      <c r="AX420" s="37"/>
      <c r="AY420" s="37"/>
      <c r="AZ420" s="25">
        <v>110429</v>
      </c>
      <c r="BA420" s="37"/>
      <c r="BB420" s="37"/>
      <c r="BC420" s="25"/>
      <c r="BD420" s="37"/>
      <c r="BE420" s="37"/>
      <c r="BF420" s="25"/>
      <c r="BG420" s="37"/>
      <c r="BH420" s="37"/>
      <c r="BI420" s="25"/>
      <c r="BJ420" s="37"/>
      <c r="BK420" s="37"/>
      <c r="BL420" s="25"/>
      <c r="BM420" s="37"/>
      <c r="BN420" s="37"/>
    </row>
    <row r="421" spans="1:66" x14ac:dyDescent="0.2">
      <c r="A421" s="29" t="s">
        <v>24</v>
      </c>
      <c r="B421" s="29" t="s">
        <v>25</v>
      </c>
      <c r="C421" s="29">
        <f>'À renseigner'!$I$13</f>
        <v>0</v>
      </c>
      <c r="D421" s="76"/>
      <c r="E421" s="77"/>
      <c r="F421" s="77"/>
      <c r="G421" s="77"/>
      <c r="H421" s="77"/>
      <c r="I421" s="261"/>
      <c r="J421" s="262"/>
      <c r="K421" s="262"/>
      <c r="L421" s="262"/>
      <c r="M421" s="77"/>
      <c r="N421" s="77"/>
      <c r="O421" s="38"/>
      <c r="P421" s="77"/>
      <c r="Q421" s="77"/>
      <c r="R421" s="263"/>
      <c r="S421" s="38"/>
      <c r="T421" s="262"/>
      <c r="U421" s="77"/>
      <c r="V421" s="77"/>
      <c r="W421" s="93"/>
      <c r="X421" s="77"/>
      <c r="Y421" s="173"/>
      <c r="Z421" s="173"/>
      <c r="AA421" s="77"/>
      <c r="AB421" s="77"/>
      <c r="AC421" s="77"/>
      <c r="AD421" s="78" t="s">
        <v>583</v>
      </c>
      <c r="AE421" s="78">
        <v>84289</v>
      </c>
      <c r="AF421" s="37"/>
      <c r="AG421" s="37"/>
      <c r="AH421" s="78">
        <v>84309</v>
      </c>
      <c r="AI421" s="37"/>
      <c r="AJ421" s="37"/>
      <c r="AK421" s="78">
        <v>84329</v>
      </c>
      <c r="AL421" s="37"/>
      <c r="AM421" s="37"/>
      <c r="AN421" s="25">
        <v>84349</v>
      </c>
      <c r="AO421" s="37"/>
      <c r="AP421" s="37"/>
      <c r="AQ421" s="78">
        <v>84369</v>
      </c>
      <c r="AR421" s="37"/>
      <c r="AS421" s="37"/>
      <c r="AT421" s="78">
        <v>79139</v>
      </c>
      <c r="AU421" s="37"/>
      <c r="AV421" s="37"/>
      <c r="AW421" s="25">
        <v>116119</v>
      </c>
      <c r="AX421" s="37"/>
      <c r="AY421" s="37"/>
      <c r="AZ421" s="25">
        <v>110429</v>
      </c>
      <c r="BA421" s="37"/>
      <c r="BB421" s="37"/>
      <c r="BC421" s="25"/>
      <c r="BD421" s="37"/>
      <c r="BE421" s="37"/>
      <c r="BF421" s="25"/>
      <c r="BG421" s="37"/>
      <c r="BH421" s="37"/>
      <c r="BI421" s="25"/>
      <c r="BJ421" s="37"/>
      <c r="BK421" s="37"/>
      <c r="BL421" s="25"/>
      <c r="BM421" s="37"/>
      <c r="BN421" s="37"/>
    </row>
    <row r="422" spans="1:66" x14ac:dyDescent="0.2">
      <c r="A422" s="29" t="s">
        <v>24</v>
      </c>
      <c r="B422" s="29" t="s">
        <v>25</v>
      </c>
      <c r="C422" s="29">
        <f>'À renseigner'!$I$13</f>
        <v>0</v>
      </c>
      <c r="D422" s="76"/>
      <c r="E422" s="77"/>
      <c r="F422" s="77"/>
      <c r="G422" s="77"/>
      <c r="H422" s="77"/>
      <c r="I422" s="261"/>
      <c r="J422" s="262"/>
      <c r="K422" s="262"/>
      <c r="L422" s="262"/>
      <c r="M422" s="77"/>
      <c r="N422" s="77"/>
      <c r="O422" s="38"/>
      <c r="P422" s="77"/>
      <c r="Q422" s="77"/>
      <c r="R422" s="263"/>
      <c r="S422" s="38"/>
      <c r="T422" s="262"/>
      <c r="U422" s="77"/>
      <c r="V422" s="77"/>
      <c r="W422" s="93"/>
      <c r="X422" s="77"/>
      <c r="Y422" s="173"/>
      <c r="Z422" s="173"/>
      <c r="AA422" s="77"/>
      <c r="AB422" s="77"/>
      <c r="AC422" s="77"/>
      <c r="AD422" s="78" t="s">
        <v>583</v>
      </c>
      <c r="AE422" s="78">
        <v>84289</v>
      </c>
      <c r="AF422" s="37"/>
      <c r="AG422" s="37"/>
      <c r="AH422" s="78">
        <v>84309</v>
      </c>
      <c r="AI422" s="37"/>
      <c r="AJ422" s="37"/>
      <c r="AK422" s="78">
        <v>84329</v>
      </c>
      <c r="AL422" s="37"/>
      <c r="AM422" s="37"/>
      <c r="AN422" s="25">
        <v>84349</v>
      </c>
      <c r="AO422" s="37"/>
      <c r="AP422" s="37"/>
      <c r="AQ422" s="78">
        <v>84369</v>
      </c>
      <c r="AR422" s="37"/>
      <c r="AS422" s="37"/>
      <c r="AT422" s="78">
        <v>79139</v>
      </c>
      <c r="AU422" s="37"/>
      <c r="AV422" s="37"/>
      <c r="AW422" s="25">
        <v>116119</v>
      </c>
      <c r="AX422" s="37"/>
      <c r="AY422" s="37"/>
      <c r="AZ422" s="25">
        <v>110429</v>
      </c>
      <c r="BA422" s="37"/>
      <c r="BB422" s="37"/>
      <c r="BC422" s="25"/>
      <c r="BD422" s="37"/>
      <c r="BE422" s="37"/>
      <c r="BF422" s="25"/>
      <c r="BG422" s="37"/>
      <c r="BH422" s="37"/>
      <c r="BI422" s="25"/>
      <c r="BJ422" s="37"/>
      <c r="BK422" s="37"/>
      <c r="BL422" s="25"/>
      <c r="BM422" s="37"/>
      <c r="BN422" s="37"/>
    </row>
    <row r="423" spans="1:66" x14ac:dyDescent="0.2">
      <c r="A423" s="29" t="s">
        <v>24</v>
      </c>
      <c r="B423" s="29" t="s">
        <v>25</v>
      </c>
      <c r="C423" s="29">
        <f>'À renseigner'!$I$13</f>
        <v>0</v>
      </c>
      <c r="D423" s="76"/>
      <c r="E423" s="77"/>
      <c r="F423" s="77"/>
      <c r="G423" s="77"/>
      <c r="H423" s="77"/>
      <c r="I423" s="261"/>
      <c r="J423" s="262"/>
      <c r="K423" s="262"/>
      <c r="L423" s="262"/>
      <c r="M423" s="77"/>
      <c r="N423" s="77"/>
      <c r="O423" s="38"/>
      <c r="P423" s="77"/>
      <c r="Q423" s="77"/>
      <c r="R423" s="263"/>
      <c r="S423" s="38"/>
      <c r="T423" s="262"/>
      <c r="U423" s="77"/>
      <c r="V423" s="77"/>
      <c r="W423" s="93"/>
      <c r="X423" s="77"/>
      <c r="Y423" s="173"/>
      <c r="Z423" s="173"/>
      <c r="AA423" s="77"/>
      <c r="AB423" s="77"/>
      <c r="AC423" s="77"/>
      <c r="AD423" s="78" t="s">
        <v>583</v>
      </c>
      <c r="AE423" s="78">
        <v>84289</v>
      </c>
      <c r="AF423" s="37"/>
      <c r="AG423" s="37"/>
      <c r="AH423" s="78">
        <v>84309</v>
      </c>
      <c r="AI423" s="37"/>
      <c r="AJ423" s="37"/>
      <c r="AK423" s="78">
        <v>84329</v>
      </c>
      <c r="AL423" s="37"/>
      <c r="AM423" s="37"/>
      <c r="AN423" s="25">
        <v>84349</v>
      </c>
      <c r="AO423" s="37"/>
      <c r="AP423" s="37"/>
      <c r="AQ423" s="78">
        <v>84369</v>
      </c>
      <c r="AR423" s="37"/>
      <c r="AS423" s="37"/>
      <c r="AT423" s="78">
        <v>79139</v>
      </c>
      <c r="AU423" s="37"/>
      <c r="AV423" s="37"/>
      <c r="AW423" s="25">
        <v>116119</v>
      </c>
      <c r="AX423" s="37"/>
      <c r="AY423" s="37"/>
      <c r="AZ423" s="25">
        <v>110429</v>
      </c>
      <c r="BA423" s="37"/>
      <c r="BB423" s="37"/>
      <c r="BC423" s="25"/>
      <c r="BD423" s="37"/>
      <c r="BE423" s="37"/>
      <c r="BF423" s="25"/>
      <c r="BG423" s="37"/>
      <c r="BH423" s="37"/>
      <c r="BI423" s="25"/>
      <c r="BJ423" s="37"/>
      <c r="BK423" s="37"/>
      <c r="BL423" s="25"/>
      <c r="BM423" s="37"/>
      <c r="BN423" s="37"/>
    </row>
    <row r="424" spans="1:66" x14ac:dyDescent="0.2">
      <c r="A424" s="29" t="s">
        <v>24</v>
      </c>
      <c r="B424" s="29" t="s">
        <v>25</v>
      </c>
      <c r="C424" s="29">
        <f>'À renseigner'!$I$13</f>
        <v>0</v>
      </c>
      <c r="D424" s="76"/>
      <c r="E424" s="77"/>
      <c r="F424" s="77"/>
      <c r="G424" s="77"/>
      <c r="H424" s="77"/>
      <c r="I424" s="261"/>
      <c r="J424" s="262"/>
      <c r="K424" s="262"/>
      <c r="L424" s="262"/>
      <c r="M424" s="77"/>
      <c r="N424" s="77"/>
      <c r="O424" s="38"/>
      <c r="P424" s="77"/>
      <c r="Q424" s="77"/>
      <c r="R424" s="263"/>
      <c r="S424" s="38"/>
      <c r="T424" s="262"/>
      <c r="U424" s="77"/>
      <c r="V424" s="77"/>
      <c r="W424" s="93"/>
      <c r="X424" s="77"/>
      <c r="Y424" s="173"/>
      <c r="Z424" s="173"/>
      <c r="AA424" s="77"/>
      <c r="AB424" s="77"/>
      <c r="AC424" s="77"/>
      <c r="AD424" s="78" t="s">
        <v>583</v>
      </c>
      <c r="AE424" s="78">
        <v>84289</v>
      </c>
      <c r="AF424" s="37"/>
      <c r="AG424" s="37"/>
      <c r="AH424" s="78">
        <v>84309</v>
      </c>
      <c r="AI424" s="37"/>
      <c r="AJ424" s="37"/>
      <c r="AK424" s="78">
        <v>84329</v>
      </c>
      <c r="AL424" s="37"/>
      <c r="AM424" s="37"/>
      <c r="AN424" s="25">
        <v>84349</v>
      </c>
      <c r="AO424" s="37"/>
      <c r="AP424" s="37"/>
      <c r="AQ424" s="78">
        <v>84369</v>
      </c>
      <c r="AR424" s="37"/>
      <c r="AS424" s="37"/>
      <c r="AT424" s="78">
        <v>79139</v>
      </c>
      <c r="AU424" s="37"/>
      <c r="AV424" s="37"/>
      <c r="AW424" s="25">
        <v>116119</v>
      </c>
      <c r="AX424" s="37"/>
      <c r="AY424" s="37"/>
      <c r="AZ424" s="25">
        <v>110429</v>
      </c>
      <c r="BA424" s="37"/>
      <c r="BB424" s="37"/>
      <c r="BC424" s="25"/>
      <c r="BD424" s="37"/>
      <c r="BE424" s="37"/>
      <c r="BF424" s="25"/>
      <c r="BG424" s="37"/>
      <c r="BH424" s="37"/>
      <c r="BI424" s="25"/>
      <c r="BJ424" s="37"/>
      <c r="BK424" s="37"/>
      <c r="BL424" s="25"/>
      <c r="BM424" s="37"/>
      <c r="BN424" s="37"/>
    </row>
    <row r="425" spans="1:66" x14ac:dyDescent="0.2">
      <c r="A425" s="29" t="s">
        <v>24</v>
      </c>
      <c r="B425" s="29" t="s">
        <v>25</v>
      </c>
      <c r="C425" s="29">
        <f>'À renseigner'!$I$13</f>
        <v>0</v>
      </c>
      <c r="D425" s="76"/>
      <c r="E425" s="77"/>
      <c r="F425" s="77"/>
      <c r="G425" s="77"/>
      <c r="H425" s="77"/>
      <c r="I425" s="261"/>
      <c r="J425" s="262"/>
      <c r="K425" s="262"/>
      <c r="L425" s="262"/>
      <c r="M425" s="77"/>
      <c r="N425" s="77"/>
      <c r="O425" s="38"/>
      <c r="P425" s="77"/>
      <c r="Q425" s="77"/>
      <c r="R425" s="263"/>
      <c r="S425" s="38"/>
      <c r="T425" s="262"/>
      <c r="U425" s="77"/>
      <c r="V425" s="77"/>
      <c r="W425" s="93"/>
      <c r="X425" s="77"/>
      <c r="Y425" s="173"/>
      <c r="Z425" s="173"/>
      <c r="AA425" s="77"/>
      <c r="AB425" s="77"/>
      <c r="AC425" s="77"/>
      <c r="AD425" s="78" t="s">
        <v>583</v>
      </c>
      <c r="AE425" s="78">
        <v>84289</v>
      </c>
      <c r="AF425" s="37"/>
      <c r="AG425" s="37"/>
      <c r="AH425" s="78">
        <v>84309</v>
      </c>
      <c r="AI425" s="37"/>
      <c r="AJ425" s="37"/>
      <c r="AK425" s="78">
        <v>84329</v>
      </c>
      <c r="AL425" s="37"/>
      <c r="AM425" s="37"/>
      <c r="AN425" s="25">
        <v>84349</v>
      </c>
      <c r="AO425" s="37"/>
      <c r="AP425" s="37"/>
      <c r="AQ425" s="78">
        <v>84369</v>
      </c>
      <c r="AR425" s="37"/>
      <c r="AS425" s="37"/>
      <c r="AT425" s="78">
        <v>79139</v>
      </c>
      <c r="AU425" s="37"/>
      <c r="AV425" s="37"/>
      <c r="AW425" s="25">
        <v>116119</v>
      </c>
      <c r="AX425" s="37"/>
      <c r="AY425" s="37"/>
      <c r="AZ425" s="25">
        <v>110429</v>
      </c>
      <c r="BA425" s="37"/>
      <c r="BB425" s="37"/>
      <c r="BC425" s="25"/>
      <c r="BD425" s="37"/>
      <c r="BE425" s="37"/>
      <c r="BF425" s="25"/>
      <c r="BG425" s="37"/>
      <c r="BH425" s="37"/>
      <c r="BI425" s="25"/>
      <c r="BJ425" s="37"/>
      <c r="BK425" s="37"/>
      <c r="BL425" s="25"/>
      <c r="BM425" s="37"/>
      <c r="BN425" s="37"/>
    </row>
    <row r="426" spans="1:66" x14ac:dyDescent="0.2">
      <c r="A426" s="29" t="s">
        <v>24</v>
      </c>
      <c r="B426" s="29" t="s">
        <v>25</v>
      </c>
      <c r="C426" s="29">
        <f>'À renseigner'!$I$13</f>
        <v>0</v>
      </c>
      <c r="D426" s="76"/>
      <c r="E426" s="77"/>
      <c r="F426" s="77"/>
      <c r="G426" s="77"/>
      <c r="H426" s="77"/>
      <c r="I426" s="261"/>
      <c r="J426" s="262"/>
      <c r="K426" s="262"/>
      <c r="L426" s="262"/>
      <c r="M426" s="77"/>
      <c r="N426" s="77"/>
      <c r="O426" s="38"/>
      <c r="P426" s="77"/>
      <c r="Q426" s="77"/>
      <c r="R426" s="263"/>
      <c r="S426" s="38"/>
      <c r="T426" s="262"/>
      <c r="U426" s="77"/>
      <c r="V426" s="77"/>
      <c r="W426" s="93"/>
      <c r="X426" s="77"/>
      <c r="Y426" s="173"/>
      <c r="Z426" s="173"/>
      <c r="AA426" s="77"/>
      <c r="AB426" s="77"/>
      <c r="AC426" s="77"/>
      <c r="AD426" s="78" t="s">
        <v>583</v>
      </c>
      <c r="AE426" s="78">
        <v>84289</v>
      </c>
      <c r="AF426" s="37"/>
      <c r="AG426" s="37"/>
      <c r="AH426" s="78">
        <v>84309</v>
      </c>
      <c r="AI426" s="37"/>
      <c r="AJ426" s="37"/>
      <c r="AK426" s="78">
        <v>84329</v>
      </c>
      <c r="AL426" s="37"/>
      <c r="AM426" s="37"/>
      <c r="AN426" s="25">
        <v>84349</v>
      </c>
      <c r="AO426" s="37"/>
      <c r="AP426" s="37"/>
      <c r="AQ426" s="78">
        <v>84369</v>
      </c>
      <c r="AR426" s="37"/>
      <c r="AS426" s="37"/>
      <c r="AT426" s="78">
        <v>79139</v>
      </c>
      <c r="AU426" s="37"/>
      <c r="AV426" s="37"/>
      <c r="AW426" s="25">
        <v>116119</v>
      </c>
      <c r="AX426" s="37"/>
      <c r="AY426" s="37"/>
      <c r="AZ426" s="25">
        <v>110429</v>
      </c>
      <c r="BA426" s="37"/>
      <c r="BB426" s="37"/>
      <c r="BC426" s="25"/>
      <c r="BD426" s="37"/>
      <c r="BE426" s="37"/>
      <c r="BF426" s="25"/>
      <c r="BG426" s="37"/>
      <c r="BH426" s="37"/>
      <c r="BI426" s="25"/>
      <c r="BJ426" s="37"/>
      <c r="BK426" s="37"/>
      <c r="BL426" s="25"/>
      <c r="BM426" s="37"/>
      <c r="BN426" s="37"/>
    </row>
    <row r="427" spans="1:66" x14ac:dyDescent="0.2">
      <c r="A427" s="29" t="s">
        <v>24</v>
      </c>
      <c r="B427" s="29" t="s">
        <v>25</v>
      </c>
      <c r="C427" s="29">
        <f>'À renseigner'!$I$13</f>
        <v>0</v>
      </c>
      <c r="D427" s="76"/>
      <c r="E427" s="77"/>
      <c r="F427" s="77"/>
      <c r="G427" s="77"/>
      <c r="H427" s="77"/>
      <c r="I427" s="261"/>
      <c r="J427" s="262"/>
      <c r="K427" s="262"/>
      <c r="L427" s="262"/>
      <c r="M427" s="77"/>
      <c r="N427" s="77"/>
      <c r="O427" s="38"/>
      <c r="P427" s="77"/>
      <c r="Q427" s="77"/>
      <c r="R427" s="263"/>
      <c r="S427" s="38"/>
      <c r="T427" s="262"/>
      <c r="U427" s="77"/>
      <c r="V427" s="77"/>
      <c r="W427" s="93"/>
      <c r="X427" s="77"/>
      <c r="Y427" s="173"/>
      <c r="Z427" s="173"/>
      <c r="AA427" s="77"/>
      <c r="AB427" s="77"/>
      <c r="AC427" s="77"/>
      <c r="AD427" s="78" t="s">
        <v>583</v>
      </c>
      <c r="AE427" s="78">
        <v>84289</v>
      </c>
      <c r="AF427" s="37"/>
      <c r="AG427" s="37"/>
      <c r="AH427" s="78">
        <v>84309</v>
      </c>
      <c r="AI427" s="37"/>
      <c r="AJ427" s="37"/>
      <c r="AK427" s="78">
        <v>84329</v>
      </c>
      <c r="AL427" s="37"/>
      <c r="AM427" s="37"/>
      <c r="AN427" s="25">
        <v>84349</v>
      </c>
      <c r="AO427" s="37"/>
      <c r="AP427" s="37"/>
      <c r="AQ427" s="78">
        <v>84369</v>
      </c>
      <c r="AR427" s="37"/>
      <c r="AS427" s="37"/>
      <c r="AT427" s="78">
        <v>79139</v>
      </c>
      <c r="AU427" s="37"/>
      <c r="AV427" s="37"/>
      <c r="AW427" s="25">
        <v>116119</v>
      </c>
      <c r="AX427" s="37"/>
      <c r="AY427" s="37"/>
      <c r="AZ427" s="25">
        <v>110429</v>
      </c>
      <c r="BA427" s="37"/>
      <c r="BB427" s="37"/>
      <c r="BC427" s="25"/>
      <c r="BD427" s="37"/>
      <c r="BE427" s="37"/>
      <c r="BF427" s="25"/>
      <c r="BG427" s="37"/>
      <c r="BH427" s="37"/>
      <c r="BI427" s="25"/>
      <c r="BJ427" s="37"/>
      <c r="BK427" s="37"/>
      <c r="BL427" s="25"/>
      <c r="BM427" s="37"/>
      <c r="BN427" s="37"/>
    </row>
    <row r="428" spans="1:66" x14ac:dyDescent="0.2">
      <c r="A428" s="29" t="s">
        <v>24</v>
      </c>
      <c r="B428" s="29" t="s">
        <v>25</v>
      </c>
      <c r="C428" s="29">
        <f>'À renseigner'!$I$13</f>
        <v>0</v>
      </c>
      <c r="D428" s="76"/>
      <c r="E428" s="77"/>
      <c r="F428" s="77"/>
      <c r="G428" s="77"/>
      <c r="H428" s="77"/>
      <c r="I428" s="261"/>
      <c r="J428" s="262"/>
      <c r="K428" s="262"/>
      <c r="L428" s="262"/>
      <c r="M428" s="77"/>
      <c r="N428" s="77"/>
      <c r="O428" s="38"/>
      <c r="P428" s="77"/>
      <c r="Q428" s="77"/>
      <c r="R428" s="263"/>
      <c r="S428" s="38"/>
      <c r="T428" s="262"/>
      <c r="U428" s="77"/>
      <c r="V428" s="77"/>
      <c r="W428" s="93"/>
      <c r="X428" s="77"/>
      <c r="Y428" s="173"/>
      <c r="Z428" s="173"/>
      <c r="AA428" s="77"/>
      <c r="AB428" s="77"/>
      <c r="AC428" s="77"/>
      <c r="AD428" s="78" t="s">
        <v>583</v>
      </c>
      <c r="AE428" s="78">
        <v>84289</v>
      </c>
      <c r="AF428" s="37"/>
      <c r="AG428" s="37"/>
      <c r="AH428" s="78">
        <v>84309</v>
      </c>
      <c r="AI428" s="37"/>
      <c r="AJ428" s="37"/>
      <c r="AK428" s="78">
        <v>84329</v>
      </c>
      <c r="AL428" s="37"/>
      <c r="AM428" s="37"/>
      <c r="AN428" s="25">
        <v>84349</v>
      </c>
      <c r="AO428" s="37"/>
      <c r="AP428" s="37"/>
      <c r="AQ428" s="78">
        <v>84369</v>
      </c>
      <c r="AR428" s="37"/>
      <c r="AS428" s="37"/>
      <c r="AT428" s="78">
        <v>79139</v>
      </c>
      <c r="AU428" s="37"/>
      <c r="AV428" s="37"/>
      <c r="AW428" s="25">
        <v>116119</v>
      </c>
      <c r="AX428" s="37"/>
      <c r="AY428" s="37"/>
      <c r="AZ428" s="25">
        <v>110429</v>
      </c>
      <c r="BA428" s="37"/>
      <c r="BB428" s="37"/>
      <c r="BC428" s="25"/>
      <c r="BD428" s="37"/>
      <c r="BE428" s="37"/>
      <c r="BF428" s="25"/>
      <c r="BG428" s="37"/>
      <c r="BH428" s="37"/>
      <c r="BI428" s="25"/>
      <c r="BJ428" s="37"/>
      <c r="BK428" s="37"/>
      <c r="BL428" s="25"/>
      <c r="BM428" s="37"/>
      <c r="BN428" s="37"/>
    </row>
    <row r="429" spans="1:66" x14ac:dyDescent="0.2">
      <c r="A429" s="29" t="s">
        <v>24</v>
      </c>
      <c r="B429" s="29" t="s">
        <v>25</v>
      </c>
      <c r="C429" s="29">
        <f>'À renseigner'!$I$13</f>
        <v>0</v>
      </c>
      <c r="D429" s="76"/>
      <c r="E429" s="77"/>
      <c r="F429" s="77"/>
      <c r="G429" s="77"/>
      <c r="H429" s="77"/>
      <c r="I429" s="261"/>
      <c r="J429" s="262"/>
      <c r="K429" s="262"/>
      <c r="L429" s="262"/>
      <c r="M429" s="77"/>
      <c r="N429" s="77"/>
      <c r="O429" s="38"/>
      <c r="P429" s="77"/>
      <c r="Q429" s="77"/>
      <c r="R429" s="263"/>
      <c r="S429" s="38"/>
      <c r="T429" s="262"/>
      <c r="U429" s="77"/>
      <c r="V429" s="77"/>
      <c r="W429" s="93"/>
      <c r="X429" s="77"/>
      <c r="Y429" s="173"/>
      <c r="Z429" s="173"/>
      <c r="AA429" s="77"/>
      <c r="AB429" s="77"/>
      <c r="AC429" s="77"/>
      <c r="AD429" s="78" t="s">
        <v>583</v>
      </c>
      <c r="AE429" s="78">
        <v>84289</v>
      </c>
      <c r="AF429" s="37"/>
      <c r="AG429" s="37"/>
      <c r="AH429" s="78">
        <v>84309</v>
      </c>
      <c r="AI429" s="37"/>
      <c r="AJ429" s="37"/>
      <c r="AK429" s="78">
        <v>84329</v>
      </c>
      <c r="AL429" s="37"/>
      <c r="AM429" s="37"/>
      <c r="AN429" s="25">
        <v>84349</v>
      </c>
      <c r="AO429" s="37"/>
      <c r="AP429" s="37"/>
      <c r="AQ429" s="78">
        <v>84369</v>
      </c>
      <c r="AR429" s="37"/>
      <c r="AS429" s="37"/>
      <c r="AT429" s="78">
        <v>79139</v>
      </c>
      <c r="AU429" s="37"/>
      <c r="AV429" s="37"/>
      <c r="AW429" s="25">
        <v>116119</v>
      </c>
      <c r="AX429" s="37"/>
      <c r="AY429" s="37"/>
      <c r="AZ429" s="25">
        <v>110429</v>
      </c>
      <c r="BA429" s="37"/>
      <c r="BB429" s="37"/>
      <c r="BC429" s="25"/>
      <c r="BD429" s="37"/>
      <c r="BE429" s="37"/>
      <c r="BF429" s="25"/>
      <c r="BG429" s="37"/>
      <c r="BH429" s="37"/>
      <c r="BI429" s="25"/>
      <c r="BJ429" s="37"/>
      <c r="BK429" s="37"/>
      <c r="BL429" s="25"/>
      <c r="BM429" s="37"/>
      <c r="BN429" s="37"/>
    </row>
    <row r="430" spans="1:66" x14ac:dyDescent="0.2">
      <c r="A430" s="29" t="s">
        <v>24</v>
      </c>
      <c r="B430" s="29" t="s">
        <v>25</v>
      </c>
      <c r="C430" s="29">
        <f>'À renseigner'!$I$13</f>
        <v>0</v>
      </c>
      <c r="D430" s="76"/>
      <c r="E430" s="77"/>
      <c r="F430" s="77"/>
      <c r="G430" s="77"/>
      <c r="H430" s="77"/>
      <c r="I430" s="261"/>
      <c r="J430" s="262"/>
      <c r="K430" s="262"/>
      <c r="L430" s="262"/>
      <c r="M430" s="77"/>
      <c r="N430" s="77"/>
      <c r="O430" s="38"/>
      <c r="P430" s="77"/>
      <c r="Q430" s="77"/>
      <c r="R430" s="263"/>
      <c r="S430" s="38"/>
      <c r="T430" s="262"/>
      <c r="U430" s="77"/>
      <c r="V430" s="77"/>
      <c r="W430" s="93"/>
      <c r="X430" s="77"/>
      <c r="Y430" s="173"/>
      <c r="Z430" s="173"/>
      <c r="AA430" s="77"/>
      <c r="AB430" s="77"/>
      <c r="AC430" s="77"/>
      <c r="AD430" s="78" t="s">
        <v>583</v>
      </c>
      <c r="AE430" s="78">
        <v>84289</v>
      </c>
      <c r="AF430" s="37"/>
      <c r="AG430" s="37"/>
      <c r="AH430" s="78">
        <v>84309</v>
      </c>
      <c r="AI430" s="37"/>
      <c r="AJ430" s="37"/>
      <c r="AK430" s="78">
        <v>84329</v>
      </c>
      <c r="AL430" s="37"/>
      <c r="AM430" s="37"/>
      <c r="AN430" s="25">
        <v>84349</v>
      </c>
      <c r="AO430" s="37"/>
      <c r="AP430" s="37"/>
      <c r="AQ430" s="78">
        <v>84369</v>
      </c>
      <c r="AR430" s="37"/>
      <c r="AS430" s="37"/>
      <c r="AT430" s="78">
        <v>79139</v>
      </c>
      <c r="AU430" s="37"/>
      <c r="AV430" s="37"/>
      <c r="AW430" s="25">
        <v>116119</v>
      </c>
      <c r="AX430" s="37"/>
      <c r="AY430" s="37"/>
      <c r="AZ430" s="25">
        <v>110429</v>
      </c>
      <c r="BA430" s="37"/>
      <c r="BB430" s="37"/>
      <c r="BC430" s="25"/>
      <c r="BD430" s="37"/>
      <c r="BE430" s="37"/>
      <c r="BF430" s="25"/>
      <c r="BG430" s="37"/>
      <c r="BH430" s="37"/>
      <c r="BI430" s="25"/>
      <c r="BJ430" s="37"/>
      <c r="BK430" s="37"/>
      <c r="BL430" s="25"/>
      <c r="BM430" s="37"/>
      <c r="BN430" s="37"/>
    </row>
    <row r="431" spans="1:66" x14ac:dyDescent="0.2">
      <c r="A431" s="29" t="s">
        <v>24</v>
      </c>
      <c r="B431" s="29" t="s">
        <v>25</v>
      </c>
      <c r="C431" s="29">
        <f>'À renseigner'!$I$13</f>
        <v>0</v>
      </c>
      <c r="D431" s="76"/>
      <c r="E431" s="77"/>
      <c r="F431" s="77"/>
      <c r="G431" s="77"/>
      <c r="H431" s="77"/>
      <c r="I431" s="261"/>
      <c r="J431" s="262"/>
      <c r="K431" s="262"/>
      <c r="L431" s="262"/>
      <c r="M431" s="77"/>
      <c r="N431" s="77"/>
      <c r="O431" s="38"/>
      <c r="P431" s="77"/>
      <c r="Q431" s="77"/>
      <c r="R431" s="263"/>
      <c r="S431" s="38"/>
      <c r="T431" s="262"/>
      <c r="U431" s="77"/>
      <c r="V431" s="77"/>
      <c r="W431" s="93"/>
      <c r="X431" s="77"/>
      <c r="Y431" s="173"/>
      <c r="Z431" s="173"/>
      <c r="AA431" s="77"/>
      <c r="AB431" s="77"/>
      <c r="AC431" s="77"/>
      <c r="AD431" s="78" t="s">
        <v>583</v>
      </c>
      <c r="AE431" s="78">
        <v>84289</v>
      </c>
      <c r="AF431" s="37"/>
      <c r="AG431" s="37"/>
      <c r="AH431" s="78">
        <v>84309</v>
      </c>
      <c r="AI431" s="37"/>
      <c r="AJ431" s="37"/>
      <c r="AK431" s="78">
        <v>84329</v>
      </c>
      <c r="AL431" s="37"/>
      <c r="AM431" s="37"/>
      <c r="AN431" s="25">
        <v>84349</v>
      </c>
      <c r="AO431" s="37"/>
      <c r="AP431" s="37"/>
      <c r="AQ431" s="78">
        <v>84369</v>
      </c>
      <c r="AR431" s="37"/>
      <c r="AS431" s="37"/>
      <c r="AT431" s="78">
        <v>79139</v>
      </c>
      <c r="AU431" s="37"/>
      <c r="AV431" s="37"/>
      <c r="AW431" s="25">
        <v>116119</v>
      </c>
      <c r="AX431" s="37"/>
      <c r="AY431" s="37"/>
      <c r="AZ431" s="25">
        <v>110429</v>
      </c>
      <c r="BA431" s="37"/>
      <c r="BB431" s="37"/>
      <c r="BC431" s="25"/>
      <c r="BD431" s="37"/>
      <c r="BE431" s="37"/>
      <c r="BF431" s="25"/>
      <c r="BG431" s="37"/>
      <c r="BH431" s="37"/>
      <c r="BI431" s="25"/>
      <c r="BJ431" s="37"/>
      <c r="BK431" s="37"/>
      <c r="BL431" s="25"/>
      <c r="BM431" s="37"/>
      <c r="BN431" s="37"/>
    </row>
    <row r="432" spans="1:66" x14ac:dyDescent="0.2">
      <c r="A432" s="29" t="s">
        <v>24</v>
      </c>
      <c r="B432" s="29" t="s">
        <v>25</v>
      </c>
      <c r="C432" s="29">
        <f>'À renseigner'!$I$13</f>
        <v>0</v>
      </c>
      <c r="D432" s="76"/>
      <c r="E432" s="77"/>
      <c r="F432" s="77"/>
      <c r="G432" s="77"/>
      <c r="H432" s="77"/>
      <c r="I432" s="261"/>
      <c r="J432" s="262"/>
      <c r="K432" s="262"/>
      <c r="L432" s="262"/>
      <c r="M432" s="77"/>
      <c r="N432" s="77"/>
      <c r="O432" s="38"/>
      <c r="P432" s="77"/>
      <c r="Q432" s="77"/>
      <c r="R432" s="263"/>
      <c r="S432" s="38"/>
      <c r="T432" s="262"/>
      <c r="U432" s="77"/>
      <c r="V432" s="77"/>
      <c r="W432" s="93"/>
      <c r="X432" s="77"/>
      <c r="Y432" s="173"/>
      <c r="Z432" s="173"/>
      <c r="AA432" s="77"/>
      <c r="AB432" s="77"/>
      <c r="AC432" s="77"/>
      <c r="AD432" s="78" t="s">
        <v>583</v>
      </c>
      <c r="AE432" s="78">
        <v>84289</v>
      </c>
      <c r="AF432" s="37"/>
      <c r="AG432" s="37"/>
      <c r="AH432" s="78">
        <v>84309</v>
      </c>
      <c r="AI432" s="37"/>
      <c r="AJ432" s="37"/>
      <c r="AK432" s="78">
        <v>84329</v>
      </c>
      <c r="AL432" s="37"/>
      <c r="AM432" s="37"/>
      <c r="AN432" s="25">
        <v>84349</v>
      </c>
      <c r="AO432" s="37"/>
      <c r="AP432" s="37"/>
      <c r="AQ432" s="78">
        <v>84369</v>
      </c>
      <c r="AR432" s="37"/>
      <c r="AS432" s="37"/>
      <c r="AT432" s="78">
        <v>79139</v>
      </c>
      <c r="AU432" s="37"/>
      <c r="AV432" s="37"/>
      <c r="AW432" s="25">
        <v>116119</v>
      </c>
      <c r="AX432" s="37"/>
      <c r="AY432" s="37"/>
      <c r="AZ432" s="25">
        <v>110429</v>
      </c>
      <c r="BA432" s="37"/>
      <c r="BB432" s="37"/>
      <c r="BC432" s="25"/>
      <c r="BD432" s="37"/>
      <c r="BE432" s="37"/>
      <c r="BF432" s="25"/>
      <c r="BG432" s="37"/>
      <c r="BH432" s="37"/>
      <c r="BI432" s="25"/>
      <c r="BJ432" s="37"/>
      <c r="BK432" s="37"/>
      <c r="BL432" s="25"/>
      <c r="BM432" s="37"/>
      <c r="BN432" s="37"/>
    </row>
    <row r="433" spans="1:66" x14ac:dyDescent="0.2">
      <c r="A433" s="29" t="s">
        <v>24</v>
      </c>
      <c r="B433" s="29" t="s">
        <v>25</v>
      </c>
      <c r="C433" s="29">
        <f>'À renseigner'!$I$13</f>
        <v>0</v>
      </c>
      <c r="D433" s="76"/>
      <c r="E433" s="77"/>
      <c r="F433" s="77"/>
      <c r="G433" s="77"/>
      <c r="H433" s="77"/>
      <c r="I433" s="261"/>
      <c r="J433" s="262"/>
      <c r="K433" s="262"/>
      <c r="L433" s="262"/>
      <c r="M433" s="77"/>
      <c r="N433" s="77"/>
      <c r="O433" s="38"/>
      <c r="P433" s="77"/>
      <c r="Q433" s="77"/>
      <c r="R433" s="263"/>
      <c r="S433" s="38"/>
      <c r="T433" s="262"/>
      <c r="U433" s="77"/>
      <c r="V433" s="77"/>
      <c r="W433" s="93"/>
      <c r="X433" s="77"/>
      <c r="Y433" s="173"/>
      <c r="Z433" s="173"/>
      <c r="AA433" s="77"/>
      <c r="AB433" s="77"/>
      <c r="AC433" s="77"/>
      <c r="AD433" s="78" t="s">
        <v>583</v>
      </c>
      <c r="AE433" s="78">
        <v>84289</v>
      </c>
      <c r="AF433" s="37"/>
      <c r="AG433" s="37"/>
      <c r="AH433" s="78">
        <v>84309</v>
      </c>
      <c r="AI433" s="37"/>
      <c r="AJ433" s="37"/>
      <c r="AK433" s="78">
        <v>84329</v>
      </c>
      <c r="AL433" s="37"/>
      <c r="AM433" s="37"/>
      <c r="AN433" s="25">
        <v>84349</v>
      </c>
      <c r="AO433" s="37"/>
      <c r="AP433" s="37"/>
      <c r="AQ433" s="78">
        <v>84369</v>
      </c>
      <c r="AR433" s="37"/>
      <c r="AS433" s="37"/>
      <c r="AT433" s="78">
        <v>79139</v>
      </c>
      <c r="AU433" s="37"/>
      <c r="AV433" s="37"/>
      <c r="AW433" s="25">
        <v>116119</v>
      </c>
      <c r="AX433" s="37"/>
      <c r="AY433" s="37"/>
      <c r="AZ433" s="25">
        <v>110429</v>
      </c>
      <c r="BA433" s="37"/>
      <c r="BB433" s="37"/>
      <c r="BC433" s="25"/>
      <c r="BD433" s="37"/>
      <c r="BE433" s="37"/>
      <c r="BF433" s="25"/>
      <c r="BG433" s="37"/>
      <c r="BH433" s="37"/>
      <c r="BI433" s="25"/>
      <c r="BJ433" s="37"/>
      <c r="BK433" s="37"/>
      <c r="BL433" s="25"/>
      <c r="BM433" s="37"/>
      <c r="BN433" s="37"/>
    </row>
    <row r="434" spans="1:66" x14ac:dyDescent="0.2">
      <c r="A434" s="29" t="s">
        <v>24</v>
      </c>
      <c r="B434" s="29" t="s">
        <v>25</v>
      </c>
      <c r="C434" s="29">
        <f>'À renseigner'!$I$13</f>
        <v>0</v>
      </c>
      <c r="D434" s="76"/>
      <c r="E434" s="77"/>
      <c r="F434" s="77"/>
      <c r="G434" s="77"/>
      <c r="H434" s="77"/>
      <c r="I434" s="261"/>
      <c r="J434" s="262"/>
      <c r="K434" s="262"/>
      <c r="L434" s="262"/>
      <c r="M434" s="77"/>
      <c r="N434" s="77"/>
      <c r="O434" s="38"/>
      <c r="P434" s="77"/>
      <c r="Q434" s="77"/>
      <c r="R434" s="263"/>
      <c r="S434" s="38"/>
      <c r="T434" s="262"/>
      <c r="U434" s="77"/>
      <c r="V434" s="77"/>
      <c r="W434" s="93"/>
      <c r="X434" s="77"/>
      <c r="Y434" s="173"/>
      <c r="Z434" s="173"/>
      <c r="AA434" s="77"/>
      <c r="AB434" s="77"/>
      <c r="AC434" s="77"/>
      <c r="AD434" s="78" t="s">
        <v>583</v>
      </c>
      <c r="AE434" s="78">
        <v>84289</v>
      </c>
      <c r="AF434" s="37"/>
      <c r="AG434" s="37"/>
      <c r="AH434" s="78">
        <v>84309</v>
      </c>
      <c r="AI434" s="37"/>
      <c r="AJ434" s="37"/>
      <c r="AK434" s="78">
        <v>84329</v>
      </c>
      <c r="AL434" s="37"/>
      <c r="AM434" s="37"/>
      <c r="AN434" s="25">
        <v>84349</v>
      </c>
      <c r="AO434" s="37"/>
      <c r="AP434" s="37"/>
      <c r="AQ434" s="78">
        <v>84369</v>
      </c>
      <c r="AR434" s="37"/>
      <c r="AS434" s="37"/>
      <c r="AT434" s="78">
        <v>79139</v>
      </c>
      <c r="AU434" s="37"/>
      <c r="AV434" s="37"/>
      <c r="AW434" s="25">
        <v>116119</v>
      </c>
      <c r="AX434" s="37"/>
      <c r="AY434" s="37"/>
      <c r="AZ434" s="25">
        <v>110429</v>
      </c>
      <c r="BA434" s="37"/>
      <c r="BB434" s="37"/>
      <c r="BC434" s="25"/>
      <c r="BD434" s="37"/>
      <c r="BE434" s="37"/>
      <c r="BF434" s="25"/>
      <c r="BG434" s="37"/>
      <c r="BH434" s="37"/>
      <c r="BI434" s="25"/>
      <c r="BJ434" s="37"/>
      <c r="BK434" s="37"/>
      <c r="BL434" s="25"/>
      <c r="BM434" s="37"/>
      <c r="BN434" s="37"/>
    </row>
    <row r="435" spans="1:66" x14ac:dyDescent="0.2">
      <c r="A435" s="29" t="s">
        <v>24</v>
      </c>
      <c r="B435" s="29" t="s">
        <v>25</v>
      </c>
      <c r="C435" s="29">
        <f>'À renseigner'!$I$13</f>
        <v>0</v>
      </c>
      <c r="D435" s="76"/>
      <c r="E435" s="77"/>
      <c r="F435" s="77"/>
      <c r="G435" s="77"/>
      <c r="H435" s="77"/>
      <c r="I435" s="261"/>
      <c r="J435" s="262"/>
      <c r="K435" s="262"/>
      <c r="L435" s="262"/>
      <c r="M435" s="77"/>
      <c r="N435" s="77"/>
      <c r="O435" s="38"/>
      <c r="P435" s="77"/>
      <c r="Q435" s="77"/>
      <c r="R435" s="263"/>
      <c r="S435" s="38"/>
      <c r="T435" s="262"/>
      <c r="U435" s="77"/>
      <c r="V435" s="77"/>
      <c r="W435" s="93"/>
      <c r="X435" s="77"/>
      <c r="Y435" s="173"/>
      <c r="Z435" s="173"/>
      <c r="AA435" s="77"/>
      <c r="AB435" s="77"/>
      <c r="AC435" s="77"/>
      <c r="AD435" s="78" t="s">
        <v>583</v>
      </c>
      <c r="AE435" s="78">
        <v>84289</v>
      </c>
      <c r="AF435" s="37"/>
      <c r="AG435" s="37"/>
      <c r="AH435" s="78">
        <v>84309</v>
      </c>
      <c r="AI435" s="37"/>
      <c r="AJ435" s="37"/>
      <c r="AK435" s="78">
        <v>84329</v>
      </c>
      <c r="AL435" s="37"/>
      <c r="AM435" s="37"/>
      <c r="AN435" s="25">
        <v>84349</v>
      </c>
      <c r="AO435" s="37"/>
      <c r="AP435" s="37"/>
      <c r="AQ435" s="78">
        <v>84369</v>
      </c>
      <c r="AR435" s="37"/>
      <c r="AS435" s="37"/>
      <c r="AT435" s="78">
        <v>79139</v>
      </c>
      <c r="AU435" s="37"/>
      <c r="AV435" s="37"/>
      <c r="AW435" s="25">
        <v>116119</v>
      </c>
      <c r="AX435" s="37"/>
      <c r="AY435" s="37"/>
      <c r="AZ435" s="25">
        <v>110429</v>
      </c>
      <c r="BA435" s="37"/>
      <c r="BB435" s="37"/>
      <c r="BC435" s="25"/>
      <c r="BD435" s="37"/>
      <c r="BE435" s="37"/>
      <c r="BF435" s="25"/>
      <c r="BG435" s="37"/>
      <c r="BH435" s="37"/>
      <c r="BI435" s="25"/>
      <c r="BJ435" s="37"/>
      <c r="BK435" s="37"/>
      <c r="BL435" s="25"/>
      <c r="BM435" s="37"/>
      <c r="BN435" s="37"/>
    </row>
    <row r="436" spans="1:66" x14ac:dyDescent="0.2">
      <c r="A436" s="29" t="s">
        <v>24</v>
      </c>
      <c r="B436" s="29" t="s">
        <v>25</v>
      </c>
      <c r="C436" s="29">
        <f>'À renseigner'!$I$13</f>
        <v>0</v>
      </c>
      <c r="D436" s="76"/>
      <c r="E436" s="77"/>
      <c r="F436" s="77"/>
      <c r="G436" s="77"/>
      <c r="H436" s="77"/>
      <c r="I436" s="261"/>
      <c r="J436" s="262"/>
      <c r="K436" s="262"/>
      <c r="L436" s="262"/>
      <c r="M436" s="77"/>
      <c r="N436" s="77"/>
      <c r="O436" s="38"/>
      <c r="P436" s="77"/>
      <c r="Q436" s="77"/>
      <c r="R436" s="263"/>
      <c r="S436" s="38"/>
      <c r="T436" s="262"/>
      <c r="U436" s="77"/>
      <c r="V436" s="77"/>
      <c r="W436" s="93"/>
      <c r="X436" s="77"/>
      <c r="Y436" s="173"/>
      <c r="Z436" s="173"/>
      <c r="AA436" s="77"/>
      <c r="AB436" s="77"/>
      <c r="AC436" s="77"/>
      <c r="AD436" s="78" t="s">
        <v>583</v>
      </c>
      <c r="AE436" s="78">
        <v>84289</v>
      </c>
      <c r="AF436" s="37"/>
      <c r="AG436" s="37"/>
      <c r="AH436" s="78">
        <v>84309</v>
      </c>
      <c r="AI436" s="37"/>
      <c r="AJ436" s="37"/>
      <c r="AK436" s="78">
        <v>84329</v>
      </c>
      <c r="AL436" s="37"/>
      <c r="AM436" s="37"/>
      <c r="AN436" s="25">
        <v>84349</v>
      </c>
      <c r="AO436" s="37"/>
      <c r="AP436" s="37"/>
      <c r="AQ436" s="78">
        <v>84369</v>
      </c>
      <c r="AR436" s="37"/>
      <c r="AS436" s="37"/>
      <c r="AT436" s="78">
        <v>79139</v>
      </c>
      <c r="AU436" s="37"/>
      <c r="AV436" s="37"/>
      <c r="AW436" s="25">
        <v>116119</v>
      </c>
      <c r="AX436" s="37"/>
      <c r="AY436" s="37"/>
      <c r="AZ436" s="25">
        <v>110429</v>
      </c>
      <c r="BA436" s="37"/>
      <c r="BB436" s="37"/>
      <c r="BC436" s="25"/>
      <c r="BD436" s="37"/>
      <c r="BE436" s="37"/>
      <c r="BF436" s="25"/>
      <c r="BG436" s="37"/>
      <c r="BH436" s="37"/>
      <c r="BI436" s="25"/>
      <c r="BJ436" s="37"/>
      <c r="BK436" s="37"/>
      <c r="BL436" s="25"/>
      <c r="BM436" s="37"/>
      <c r="BN436" s="37"/>
    </row>
    <row r="437" spans="1:66" x14ac:dyDescent="0.2">
      <c r="A437" s="29" t="s">
        <v>24</v>
      </c>
      <c r="B437" s="29" t="s">
        <v>25</v>
      </c>
      <c r="C437" s="29">
        <f>'À renseigner'!$I$13</f>
        <v>0</v>
      </c>
      <c r="D437" s="76"/>
      <c r="E437" s="77"/>
      <c r="F437" s="77"/>
      <c r="G437" s="77"/>
      <c r="H437" s="77"/>
      <c r="I437" s="261"/>
      <c r="J437" s="262"/>
      <c r="K437" s="262"/>
      <c r="L437" s="262"/>
      <c r="M437" s="77"/>
      <c r="N437" s="77"/>
      <c r="O437" s="38"/>
      <c r="P437" s="77"/>
      <c r="Q437" s="77"/>
      <c r="R437" s="263"/>
      <c r="S437" s="38"/>
      <c r="T437" s="262"/>
      <c r="U437" s="77"/>
      <c r="V437" s="77"/>
      <c r="W437" s="93"/>
      <c r="X437" s="77"/>
      <c r="Y437" s="173"/>
      <c r="Z437" s="173"/>
      <c r="AA437" s="77"/>
      <c r="AB437" s="77"/>
      <c r="AC437" s="77"/>
      <c r="AD437" s="78" t="s">
        <v>583</v>
      </c>
      <c r="AE437" s="78">
        <v>84289</v>
      </c>
      <c r="AF437" s="37"/>
      <c r="AG437" s="37"/>
      <c r="AH437" s="78">
        <v>84309</v>
      </c>
      <c r="AI437" s="37"/>
      <c r="AJ437" s="37"/>
      <c r="AK437" s="78">
        <v>84329</v>
      </c>
      <c r="AL437" s="37"/>
      <c r="AM437" s="37"/>
      <c r="AN437" s="25">
        <v>84349</v>
      </c>
      <c r="AO437" s="37"/>
      <c r="AP437" s="37"/>
      <c r="AQ437" s="78">
        <v>84369</v>
      </c>
      <c r="AR437" s="37"/>
      <c r="AS437" s="37"/>
      <c r="AT437" s="78">
        <v>79139</v>
      </c>
      <c r="AU437" s="37"/>
      <c r="AV437" s="37"/>
      <c r="AW437" s="25">
        <v>116119</v>
      </c>
      <c r="AX437" s="37"/>
      <c r="AY437" s="37"/>
      <c r="AZ437" s="25">
        <v>110429</v>
      </c>
      <c r="BA437" s="37"/>
      <c r="BB437" s="37"/>
      <c r="BC437" s="25"/>
      <c r="BD437" s="37"/>
      <c r="BE437" s="37"/>
      <c r="BF437" s="25"/>
      <c r="BG437" s="37"/>
      <c r="BH437" s="37"/>
      <c r="BI437" s="25"/>
      <c r="BJ437" s="37"/>
      <c r="BK437" s="37"/>
      <c r="BL437" s="25"/>
      <c r="BM437" s="37"/>
      <c r="BN437" s="37"/>
    </row>
    <row r="438" spans="1:66" x14ac:dyDescent="0.2">
      <c r="A438" s="29" t="s">
        <v>24</v>
      </c>
      <c r="B438" s="29" t="s">
        <v>25</v>
      </c>
      <c r="C438" s="29">
        <f>'À renseigner'!$I$13</f>
        <v>0</v>
      </c>
      <c r="D438" s="76"/>
      <c r="E438" s="77"/>
      <c r="F438" s="77"/>
      <c r="G438" s="77"/>
      <c r="H438" s="77"/>
      <c r="I438" s="261"/>
      <c r="J438" s="262"/>
      <c r="K438" s="262"/>
      <c r="L438" s="262"/>
      <c r="M438" s="77"/>
      <c r="N438" s="77"/>
      <c r="O438" s="38"/>
      <c r="P438" s="77"/>
      <c r="Q438" s="77"/>
      <c r="R438" s="263"/>
      <c r="S438" s="38"/>
      <c r="T438" s="262"/>
      <c r="U438" s="77"/>
      <c r="V438" s="77"/>
      <c r="W438" s="93"/>
      <c r="X438" s="77"/>
      <c r="Y438" s="173"/>
      <c r="Z438" s="173"/>
      <c r="AA438" s="77"/>
      <c r="AB438" s="77"/>
      <c r="AC438" s="77"/>
      <c r="AD438" s="78" t="s">
        <v>583</v>
      </c>
      <c r="AE438" s="78">
        <v>84289</v>
      </c>
      <c r="AF438" s="37"/>
      <c r="AG438" s="37"/>
      <c r="AH438" s="78">
        <v>84309</v>
      </c>
      <c r="AI438" s="37"/>
      <c r="AJ438" s="37"/>
      <c r="AK438" s="78">
        <v>84329</v>
      </c>
      <c r="AL438" s="37"/>
      <c r="AM438" s="37"/>
      <c r="AN438" s="25">
        <v>84349</v>
      </c>
      <c r="AO438" s="37"/>
      <c r="AP438" s="37"/>
      <c r="AQ438" s="78">
        <v>84369</v>
      </c>
      <c r="AR438" s="37"/>
      <c r="AS438" s="37"/>
      <c r="AT438" s="78">
        <v>79139</v>
      </c>
      <c r="AU438" s="37"/>
      <c r="AV438" s="37"/>
      <c r="AW438" s="25">
        <v>116119</v>
      </c>
      <c r="AX438" s="37"/>
      <c r="AY438" s="37"/>
      <c r="AZ438" s="25">
        <v>110429</v>
      </c>
      <c r="BA438" s="37"/>
      <c r="BB438" s="37"/>
      <c r="BC438" s="25"/>
      <c r="BD438" s="37"/>
      <c r="BE438" s="37"/>
      <c r="BF438" s="25"/>
      <c r="BG438" s="37"/>
      <c r="BH438" s="37"/>
      <c r="BI438" s="25"/>
      <c r="BJ438" s="37"/>
      <c r="BK438" s="37"/>
      <c r="BL438" s="25"/>
      <c r="BM438" s="37"/>
      <c r="BN438" s="37"/>
    </row>
    <row r="439" spans="1:66" x14ac:dyDescent="0.2">
      <c r="A439" s="29" t="s">
        <v>24</v>
      </c>
      <c r="B439" s="29" t="s">
        <v>25</v>
      </c>
      <c r="C439" s="29">
        <f>'À renseigner'!$I$13</f>
        <v>0</v>
      </c>
      <c r="D439" s="76"/>
      <c r="E439" s="77"/>
      <c r="F439" s="77"/>
      <c r="G439" s="77"/>
      <c r="H439" s="77"/>
      <c r="I439" s="261"/>
      <c r="J439" s="262"/>
      <c r="K439" s="262"/>
      <c r="L439" s="262"/>
      <c r="M439" s="77"/>
      <c r="N439" s="77"/>
      <c r="O439" s="38"/>
      <c r="P439" s="77"/>
      <c r="Q439" s="77"/>
      <c r="R439" s="263"/>
      <c r="S439" s="38"/>
      <c r="T439" s="262"/>
      <c r="U439" s="77"/>
      <c r="V439" s="77"/>
      <c r="W439" s="93"/>
      <c r="X439" s="77"/>
      <c r="Y439" s="173"/>
      <c r="Z439" s="173"/>
      <c r="AA439" s="77"/>
      <c r="AB439" s="77"/>
      <c r="AC439" s="77"/>
      <c r="AD439" s="78" t="s">
        <v>583</v>
      </c>
      <c r="AE439" s="78">
        <v>84289</v>
      </c>
      <c r="AF439" s="37"/>
      <c r="AG439" s="37"/>
      <c r="AH439" s="78">
        <v>84309</v>
      </c>
      <c r="AI439" s="37"/>
      <c r="AJ439" s="37"/>
      <c r="AK439" s="78">
        <v>84329</v>
      </c>
      <c r="AL439" s="37"/>
      <c r="AM439" s="37"/>
      <c r="AN439" s="25">
        <v>84349</v>
      </c>
      <c r="AO439" s="37"/>
      <c r="AP439" s="37"/>
      <c r="AQ439" s="78">
        <v>84369</v>
      </c>
      <c r="AR439" s="37"/>
      <c r="AS439" s="37"/>
      <c r="AT439" s="78">
        <v>79139</v>
      </c>
      <c r="AU439" s="37"/>
      <c r="AV439" s="37"/>
      <c r="AW439" s="25">
        <v>116119</v>
      </c>
      <c r="AX439" s="37"/>
      <c r="AY439" s="37"/>
      <c r="AZ439" s="25">
        <v>110429</v>
      </c>
      <c r="BA439" s="37"/>
      <c r="BB439" s="37"/>
      <c r="BC439" s="25"/>
      <c r="BD439" s="37"/>
      <c r="BE439" s="37"/>
      <c r="BF439" s="25"/>
      <c r="BG439" s="37"/>
      <c r="BH439" s="37"/>
      <c r="BI439" s="25"/>
      <c r="BJ439" s="37"/>
      <c r="BK439" s="37"/>
      <c r="BL439" s="25"/>
      <c r="BM439" s="37"/>
      <c r="BN439" s="37"/>
    </row>
    <row r="440" spans="1:66" x14ac:dyDescent="0.2">
      <c r="A440" s="29" t="s">
        <v>24</v>
      </c>
      <c r="B440" s="29" t="s">
        <v>25</v>
      </c>
      <c r="C440" s="29">
        <f>'À renseigner'!$I$13</f>
        <v>0</v>
      </c>
      <c r="D440" s="76"/>
      <c r="E440" s="77"/>
      <c r="F440" s="77"/>
      <c r="G440" s="77"/>
      <c r="H440" s="77"/>
      <c r="I440" s="261"/>
      <c r="J440" s="262"/>
      <c r="K440" s="262"/>
      <c r="L440" s="262"/>
      <c r="M440" s="77"/>
      <c r="N440" s="77"/>
      <c r="O440" s="38"/>
      <c r="P440" s="77"/>
      <c r="Q440" s="77"/>
      <c r="R440" s="263"/>
      <c r="S440" s="38"/>
      <c r="T440" s="262"/>
      <c r="U440" s="77"/>
      <c r="V440" s="77"/>
      <c r="W440" s="93"/>
      <c r="X440" s="77"/>
      <c r="Y440" s="173"/>
      <c r="Z440" s="173"/>
      <c r="AA440" s="77"/>
      <c r="AB440" s="77"/>
      <c r="AC440" s="77"/>
      <c r="AD440" s="78" t="s">
        <v>583</v>
      </c>
      <c r="AE440" s="78">
        <v>84289</v>
      </c>
      <c r="AF440" s="37"/>
      <c r="AG440" s="37"/>
      <c r="AH440" s="78">
        <v>84309</v>
      </c>
      <c r="AI440" s="37"/>
      <c r="AJ440" s="37"/>
      <c r="AK440" s="78">
        <v>84329</v>
      </c>
      <c r="AL440" s="37"/>
      <c r="AM440" s="37"/>
      <c r="AN440" s="25">
        <v>84349</v>
      </c>
      <c r="AO440" s="37"/>
      <c r="AP440" s="37"/>
      <c r="AQ440" s="78">
        <v>84369</v>
      </c>
      <c r="AR440" s="37"/>
      <c r="AS440" s="37"/>
      <c r="AT440" s="78">
        <v>79139</v>
      </c>
      <c r="AU440" s="37"/>
      <c r="AV440" s="37"/>
      <c r="AW440" s="25">
        <v>116119</v>
      </c>
      <c r="AX440" s="37"/>
      <c r="AY440" s="37"/>
      <c r="AZ440" s="25">
        <v>110429</v>
      </c>
      <c r="BA440" s="37"/>
      <c r="BB440" s="37"/>
      <c r="BC440" s="25"/>
      <c r="BD440" s="37"/>
      <c r="BE440" s="37"/>
      <c r="BF440" s="25"/>
      <c r="BG440" s="37"/>
      <c r="BH440" s="37"/>
      <c r="BI440" s="25"/>
      <c r="BJ440" s="37"/>
      <c r="BK440" s="37"/>
      <c r="BL440" s="25"/>
      <c r="BM440" s="37"/>
      <c r="BN440" s="37"/>
    </row>
    <row r="441" spans="1:66" x14ac:dyDescent="0.2">
      <c r="A441" s="29" t="s">
        <v>24</v>
      </c>
      <c r="B441" s="29" t="s">
        <v>25</v>
      </c>
      <c r="C441" s="29">
        <f>'À renseigner'!$I$13</f>
        <v>0</v>
      </c>
      <c r="D441" s="76"/>
      <c r="E441" s="77"/>
      <c r="F441" s="77"/>
      <c r="G441" s="77"/>
      <c r="H441" s="77"/>
      <c r="I441" s="261"/>
      <c r="J441" s="262"/>
      <c r="K441" s="262"/>
      <c r="L441" s="262"/>
      <c r="M441" s="77"/>
      <c r="N441" s="77"/>
      <c r="O441" s="38"/>
      <c r="P441" s="77"/>
      <c r="Q441" s="77"/>
      <c r="R441" s="263"/>
      <c r="S441" s="38"/>
      <c r="T441" s="262"/>
      <c r="U441" s="77"/>
      <c r="V441" s="77"/>
      <c r="W441" s="93"/>
      <c r="X441" s="77"/>
      <c r="Y441" s="173"/>
      <c r="Z441" s="173"/>
      <c r="AA441" s="77"/>
      <c r="AB441" s="77"/>
      <c r="AC441" s="77"/>
      <c r="AD441" s="78" t="s">
        <v>583</v>
      </c>
      <c r="AE441" s="78">
        <v>84289</v>
      </c>
      <c r="AF441" s="37"/>
      <c r="AG441" s="37"/>
      <c r="AH441" s="78">
        <v>84309</v>
      </c>
      <c r="AI441" s="37"/>
      <c r="AJ441" s="37"/>
      <c r="AK441" s="78">
        <v>84329</v>
      </c>
      <c r="AL441" s="37"/>
      <c r="AM441" s="37"/>
      <c r="AN441" s="25">
        <v>84349</v>
      </c>
      <c r="AO441" s="37"/>
      <c r="AP441" s="37"/>
      <c r="AQ441" s="78">
        <v>84369</v>
      </c>
      <c r="AR441" s="37"/>
      <c r="AS441" s="37"/>
      <c r="AT441" s="78">
        <v>79139</v>
      </c>
      <c r="AU441" s="37"/>
      <c r="AV441" s="37"/>
      <c r="AW441" s="25">
        <v>116119</v>
      </c>
      <c r="AX441" s="37"/>
      <c r="AY441" s="37"/>
      <c r="AZ441" s="25">
        <v>110429</v>
      </c>
      <c r="BA441" s="37"/>
      <c r="BB441" s="37"/>
      <c r="BC441" s="25"/>
      <c r="BD441" s="37"/>
      <c r="BE441" s="37"/>
      <c r="BF441" s="25"/>
      <c r="BG441" s="37"/>
      <c r="BH441" s="37"/>
      <c r="BI441" s="25"/>
      <c r="BJ441" s="37"/>
      <c r="BK441" s="37"/>
      <c r="BL441" s="25"/>
      <c r="BM441" s="37"/>
      <c r="BN441" s="37"/>
    </row>
    <row r="442" spans="1:66" x14ac:dyDescent="0.2">
      <c r="A442" s="29" t="s">
        <v>24</v>
      </c>
      <c r="B442" s="29" t="s">
        <v>25</v>
      </c>
      <c r="C442" s="29">
        <f>'À renseigner'!$I$13</f>
        <v>0</v>
      </c>
      <c r="D442" s="76"/>
      <c r="E442" s="77"/>
      <c r="F442" s="77"/>
      <c r="G442" s="77"/>
      <c r="H442" s="77"/>
      <c r="I442" s="261"/>
      <c r="J442" s="262"/>
      <c r="K442" s="262"/>
      <c r="L442" s="262"/>
      <c r="M442" s="77"/>
      <c r="N442" s="77"/>
      <c r="O442" s="38"/>
      <c r="P442" s="77"/>
      <c r="Q442" s="77"/>
      <c r="R442" s="263"/>
      <c r="S442" s="38"/>
      <c r="T442" s="262"/>
      <c r="U442" s="77"/>
      <c r="V442" s="77"/>
      <c r="W442" s="93"/>
      <c r="X442" s="77"/>
      <c r="Y442" s="173"/>
      <c r="Z442" s="173"/>
      <c r="AA442" s="77"/>
      <c r="AB442" s="77"/>
      <c r="AC442" s="77"/>
      <c r="AD442" s="78" t="s">
        <v>583</v>
      </c>
      <c r="AE442" s="78">
        <v>84289</v>
      </c>
      <c r="AF442" s="37"/>
      <c r="AG442" s="37"/>
      <c r="AH442" s="78">
        <v>84309</v>
      </c>
      <c r="AI442" s="37"/>
      <c r="AJ442" s="37"/>
      <c r="AK442" s="78">
        <v>84329</v>
      </c>
      <c r="AL442" s="37"/>
      <c r="AM442" s="37"/>
      <c r="AN442" s="25">
        <v>84349</v>
      </c>
      <c r="AO442" s="37"/>
      <c r="AP442" s="37"/>
      <c r="AQ442" s="78">
        <v>84369</v>
      </c>
      <c r="AR442" s="37"/>
      <c r="AS442" s="37"/>
      <c r="AT442" s="78">
        <v>79139</v>
      </c>
      <c r="AU442" s="37"/>
      <c r="AV442" s="37"/>
      <c r="AW442" s="25">
        <v>116119</v>
      </c>
      <c r="AX442" s="37"/>
      <c r="AY442" s="37"/>
      <c r="AZ442" s="25">
        <v>110429</v>
      </c>
      <c r="BA442" s="37"/>
      <c r="BB442" s="37"/>
      <c r="BC442" s="25"/>
      <c r="BD442" s="37"/>
      <c r="BE442" s="37"/>
      <c r="BF442" s="25"/>
      <c r="BG442" s="37"/>
      <c r="BH442" s="37"/>
      <c r="BI442" s="25"/>
      <c r="BJ442" s="37"/>
      <c r="BK442" s="37"/>
      <c r="BL442" s="25"/>
      <c r="BM442" s="37"/>
      <c r="BN442" s="37"/>
    </row>
    <row r="443" spans="1:66" x14ac:dyDescent="0.2">
      <c r="A443" s="29" t="s">
        <v>24</v>
      </c>
      <c r="B443" s="29" t="s">
        <v>25</v>
      </c>
      <c r="C443" s="29">
        <f>'À renseigner'!$I$13</f>
        <v>0</v>
      </c>
      <c r="D443" s="76"/>
      <c r="E443" s="77"/>
      <c r="F443" s="77"/>
      <c r="G443" s="77"/>
      <c r="H443" s="77"/>
      <c r="I443" s="261"/>
      <c r="J443" s="262"/>
      <c r="K443" s="262"/>
      <c r="L443" s="262"/>
      <c r="M443" s="77"/>
      <c r="N443" s="77"/>
      <c r="O443" s="38"/>
      <c r="P443" s="77"/>
      <c r="Q443" s="77"/>
      <c r="R443" s="263"/>
      <c r="S443" s="38"/>
      <c r="T443" s="262"/>
      <c r="U443" s="77"/>
      <c r="V443" s="77"/>
      <c r="W443" s="93"/>
      <c r="X443" s="77"/>
      <c r="Y443" s="173"/>
      <c r="Z443" s="173"/>
      <c r="AA443" s="77"/>
      <c r="AB443" s="77"/>
      <c r="AC443" s="77"/>
      <c r="AD443" s="78" t="s">
        <v>583</v>
      </c>
      <c r="AE443" s="78">
        <v>84289</v>
      </c>
      <c r="AF443" s="37"/>
      <c r="AG443" s="37"/>
      <c r="AH443" s="78">
        <v>84309</v>
      </c>
      <c r="AI443" s="37"/>
      <c r="AJ443" s="37"/>
      <c r="AK443" s="78">
        <v>84329</v>
      </c>
      <c r="AL443" s="37"/>
      <c r="AM443" s="37"/>
      <c r="AN443" s="25">
        <v>84349</v>
      </c>
      <c r="AO443" s="37"/>
      <c r="AP443" s="37"/>
      <c r="AQ443" s="78">
        <v>84369</v>
      </c>
      <c r="AR443" s="37"/>
      <c r="AS443" s="37"/>
      <c r="AT443" s="78">
        <v>79139</v>
      </c>
      <c r="AU443" s="37"/>
      <c r="AV443" s="37"/>
      <c r="AW443" s="25">
        <v>116119</v>
      </c>
      <c r="AX443" s="37"/>
      <c r="AY443" s="37"/>
      <c r="AZ443" s="25">
        <v>110429</v>
      </c>
      <c r="BA443" s="37"/>
      <c r="BB443" s="37"/>
      <c r="BC443" s="25"/>
      <c r="BD443" s="37"/>
      <c r="BE443" s="37"/>
      <c r="BF443" s="25"/>
      <c r="BG443" s="37"/>
      <c r="BH443" s="37"/>
      <c r="BI443" s="25"/>
      <c r="BJ443" s="37"/>
      <c r="BK443" s="37"/>
      <c r="BL443" s="25"/>
      <c r="BM443" s="37"/>
      <c r="BN443" s="37"/>
    </row>
    <row r="444" spans="1:66" x14ac:dyDescent="0.2">
      <c r="A444" s="29" t="s">
        <v>24</v>
      </c>
      <c r="B444" s="29" t="s">
        <v>25</v>
      </c>
      <c r="C444" s="29">
        <f>'À renseigner'!$I$13</f>
        <v>0</v>
      </c>
      <c r="D444" s="76"/>
      <c r="E444" s="77"/>
      <c r="F444" s="77"/>
      <c r="G444" s="77"/>
      <c r="H444" s="77"/>
      <c r="I444" s="261"/>
      <c r="J444" s="262"/>
      <c r="K444" s="262"/>
      <c r="L444" s="262"/>
      <c r="M444" s="77"/>
      <c r="N444" s="77"/>
      <c r="O444" s="38"/>
      <c r="P444" s="77"/>
      <c r="Q444" s="77"/>
      <c r="R444" s="263"/>
      <c r="S444" s="38"/>
      <c r="T444" s="262"/>
      <c r="U444" s="77"/>
      <c r="V444" s="77"/>
      <c r="W444" s="93"/>
      <c r="X444" s="77"/>
      <c r="Y444" s="173"/>
      <c r="Z444" s="173"/>
      <c r="AA444" s="77"/>
      <c r="AB444" s="77"/>
      <c r="AC444" s="77"/>
      <c r="AD444" s="78" t="s">
        <v>583</v>
      </c>
      <c r="AE444" s="78">
        <v>84289</v>
      </c>
      <c r="AF444" s="37"/>
      <c r="AG444" s="37"/>
      <c r="AH444" s="78">
        <v>84309</v>
      </c>
      <c r="AI444" s="37"/>
      <c r="AJ444" s="37"/>
      <c r="AK444" s="78">
        <v>84329</v>
      </c>
      <c r="AL444" s="37"/>
      <c r="AM444" s="37"/>
      <c r="AN444" s="25">
        <v>84349</v>
      </c>
      <c r="AO444" s="37"/>
      <c r="AP444" s="37"/>
      <c r="AQ444" s="78">
        <v>84369</v>
      </c>
      <c r="AR444" s="37"/>
      <c r="AS444" s="37"/>
      <c r="AT444" s="78">
        <v>79139</v>
      </c>
      <c r="AU444" s="37"/>
      <c r="AV444" s="37"/>
      <c r="AW444" s="25">
        <v>116119</v>
      </c>
      <c r="AX444" s="37"/>
      <c r="AY444" s="37"/>
      <c r="AZ444" s="25">
        <v>110429</v>
      </c>
      <c r="BA444" s="37"/>
      <c r="BB444" s="37"/>
      <c r="BC444" s="25"/>
      <c r="BD444" s="37"/>
      <c r="BE444" s="37"/>
      <c r="BF444" s="25"/>
      <c r="BG444" s="37"/>
      <c r="BH444" s="37"/>
      <c r="BI444" s="25"/>
      <c r="BJ444" s="37"/>
      <c r="BK444" s="37"/>
      <c r="BL444" s="25"/>
      <c r="BM444" s="37"/>
      <c r="BN444" s="37"/>
    </row>
    <row r="445" spans="1:66" x14ac:dyDescent="0.2">
      <c r="A445" s="29" t="s">
        <v>24</v>
      </c>
      <c r="B445" s="29" t="s">
        <v>25</v>
      </c>
      <c r="C445" s="29">
        <f>'À renseigner'!$I$13</f>
        <v>0</v>
      </c>
      <c r="D445" s="76"/>
      <c r="E445" s="77"/>
      <c r="F445" s="77"/>
      <c r="G445" s="77"/>
      <c r="H445" s="77"/>
      <c r="I445" s="261"/>
      <c r="J445" s="262"/>
      <c r="K445" s="262"/>
      <c r="L445" s="262"/>
      <c r="M445" s="77"/>
      <c r="N445" s="77"/>
      <c r="O445" s="38"/>
      <c r="P445" s="77"/>
      <c r="Q445" s="77"/>
      <c r="R445" s="263"/>
      <c r="S445" s="38"/>
      <c r="T445" s="262"/>
      <c r="U445" s="77"/>
      <c r="V445" s="77"/>
      <c r="W445" s="93"/>
      <c r="X445" s="77"/>
      <c r="Y445" s="173"/>
      <c r="Z445" s="173"/>
      <c r="AA445" s="77"/>
      <c r="AB445" s="77"/>
      <c r="AC445" s="77"/>
      <c r="AD445" s="78" t="s">
        <v>583</v>
      </c>
      <c r="AE445" s="78">
        <v>84289</v>
      </c>
      <c r="AF445" s="37"/>
      <c r="AG445" s="37"/>
      <c r="AH445" s="78">
        <v>84309</v>
      </c>
      <c r="AI445" s="37"/>
      <c r="AJ445" s="37"/>
      <c r="AK445" s="78">
        <v>84329</v>
      </c>
      <c r="AL445" s="37"/>
      <c r="AM445" s="37"/>
      <c r="AN445" s="25">
        <v>84349</v>
      </c>
      <c r="AO445" s="37"/>
      <c r="AP445" s="37"/>
      <c r="AQ445" s="78">
        <v>84369</v>
      </c>
      <c r="AR445" s="37"/>
      <c r="AS445" s="37"/>
      <c r="AT445" s="78">
        <v>79139</v>
      </c>
      <c r="AU445" s="37"/>
      <c r="AV445" s="37"/>
      <c r="AW445" s="25">
        <v>116119</v>
      </c>
      <c r="AX445" s="37"/>
      <c r="AY445" s="37"/>
      <c r="AZ445" s="25">
        <v>110429</v>
      </c>
      <c r="BA445" s="37"/>
      <c r="BB445" s="37"/>
      <c r="BC445" s="25"/>
      <c r="BD445" s="37"/>
      <c r="BE445" s="37"/>
      <c r="BF445" s="25"/>
      <c r="BG445" s="37"/>
      <c r="BH445" s="37"/>
      <c r="BI445" s="25"/>
      <c r="BJ445" s="37"/>
      <c r="BK445" s="37"/>
      <c r="BL445" s="25"/>
      <c r="BM445" s="37"/>
      <c r="BN445" s="37"/>
    </row>
    <row r="446" spans="1:66" x14ac:dyDescent="0.2">
      <c r="A446" s="29" t="s">
        <v>24</v>
      </c>
      <c r="B446" s="29" t="s">
        <v>25</v>
      </c>
      <c r="C446" s="29">
        <f>'À renseigner'!$I$13</f>
        <v>0</v>
      </c>
      <c r="D446" s="76"/>
      <c r="E446" s="77"/>
      <c r="F446" s="77"/>
      <c r="G446" s="77"/>
      <c r="H446" s="77"/>
      <c r="I446" s="261"/>
      <c r="J446" s="262"/>
      <c r="K446" s="262"/>
      <c r="L446" s="262"/>
      <c r="M446" s="77"/>
      <c r="N446" s="77"/>
      <c r="O446" s="38"/>
      <c r="P446" s="77"/>
      <c r="Q446" s="77"/>
      <c r="R446" s="263"/>
      <c r="S446" s="38"/>
      <c r="T446" s="262"/>
      <c r="U446" s="77"/>
      <c r="V446" s="77"/>
      <c r="W446" s="93"/>
      <c r="X446" s="77"/>
      <c r="Y446" s="173"/>
      <c r="Z446" s="173"/>
      <c r="AA446" s="77"/>
      <c r="AB446" s="77"/>
      <c r="AC446" s="77"/>
      <c r="AD446" s="78" t="s">
        <v>583</v>
      </c>
      <c r="AE446" s="78">
        <v>84289</v>
      </c>
      <c r="AF446" s="37"/>
      <c r="AG446" s="37"/>
      <c r="AH446" s="78">
        <v>84309</v>
      </c>
      <c r="AI446" s="37"/>
      <c r="AJ446" s="37"/>
      <c r="AK446" s="78">
        <v>84329</v>
      </c>
      <c r="AL446" s="37"/>
      <c r="AM446" s="37"/>
      <c r="AN446" s="25">
        <v>84349</v>
      </c>
      <c r="AO446" s="37"/>
      <c r="AP446" s="37"/>
      <c r="AQ446" s="78">
        <v>84369</v>
      </c>
      <c r="AR446" s="37"/>
      <c r="AS446" s="37"/>
      <c r="AT446" s="78">
        <v>79139</v>
      </c>
      <c r="AU446" s="37"/>
      <c r="AV446" s="37"/>
      <c r="AW446" s="25">
        <v>116119</v>
      </c>
      <c r="AX446" s="37"/>
      <c r="AY446" s="37"/>
      <c r="AZ446" s="25">
        <v>110429</v>
      </c>
      <c r="BA446" s="37"/>
      <c r="BB446" s="37"/>
      <c r="BC446" s="25"/>
      <c r="BD446" s="37"/>
      <c r="BE446" s="37"/>
      <c r="BF446" s="25"/>
      <c r="BG446" s="37"/>
      <c r="BH446" s="37"/>
      <c r="BI446" s="25"/>
      <c r="BJ446" s="37"/>
      <c r="BK446" s="37"/>
      <c r="BL446" s="25"/>
      <c r="BM446" s="37"/>
      <c r="BN446" s="37"/>
    </row>
    <row r="447" spans="1:66" x14ac:dyDescent="0.2">
      <c r="A447" s="29" t="s">
        <v>24</v>
      </c>
      <c r="B447" s="29" t="s">
        <v>25</v>
      </c>
      <c r="C447" s="29">
        <f>'À renseigner'!$I$13</f>
        <v>0</v>
      </c>
      <c r="D447" s="76"/>
      <c r="E447" s="77"/>
      <c r="F447" s="77"/>
      <c r="G447" s="77"/>
      <c r="H447" s="77"/>
      <c r="I447" s="261"/>
      <c r="J447" s="262"/>
      <c r="K447" s="262"/>
      <c r="L447" s="262"/>
      <c r="M447" s="77"/>
      <c r="N447" s="77"/>
      <c r="O447" s="38"/>
      <c r="P447" s="77"/>
      <c r="Q447" s="77"/>
      <c r="R447" s="263"/>
      <c r="S447" s="38"/>
      <c r="T447" s="262"/>
      <c r="U447" s="77"/>
      <c r="V447" s="77"/>
      <c r="W447" s="93"/>
      <c r="X447" s="77"/>
      <c r="Y447" s="173"/>
      <c r="Z447" s="173"/>
      <c r="AA447" s="77"/>
      <c r="AB447" s="77"/>
      <c r="AC447" s="77"/>
      <c r="AD447" s="78" t="s">
        <v>583</v>
      </c>
      <c r="AE447" s="78">
        <v>84289</v>
      </c>
      <c r="AF447" s="37"/>
      <c r="AG447" s="37"/>
      <c r="AH447" s="78">
        <v>84309</v>
      </c>
      <c r="AI447" s="37"/>
      <c r="AJ447" s="37"/>
      <c r="AK447" s="78">
        <v>84329</v>
      </c>
      <c r="AL447" s="37"/>
      <c r="AM447" s="37"/>
      <c r="AN447" s="25">
        <v>84349</v>
      </c>
      <c r="AO447" s="37"/>
      <c r="AP447" s="37"/>
      <c r="AQ447" s="78">
        <v>84369</v>
      </c>
      <c r="AR447" s="37"/>
      <c r="AS447" s="37"/>
      <c r="AT447" s="78">
        <v>79139</v>
      </c>
      <c r="AU447" s="37"/>
      <c r="AV447" s="37"/>
      <c r="AW447" s="25">
        <v>116119</v>
      </c>
      <c r="AX447" s="37"/>
      <c r="AY447" s="37"/>
      <c r="AZ447" s="25">
        <v>110429</v>
      </c>
      <c r="BA447" s="37"/>
      <c r="BB447" s="37"/>
      <c r="BC447" s="25"/>
      <c r="BD447" s="37"/>
      <c r="BE447" s="37"/>
      <c r="BF447" s="25"/>
      <c r="BG447" s="37"/>
      <c r="BH447" s="37"/>
      <c r="BI447" s="25"/>
      <c r="BJ447" s="37"/>
      <c r="BK447" s="37"/>
      <c r="BL447" s="25"/>
      <c r="BM447" s="37"/>
      <c r="BN447" s="37"/>
    </row>
    <row r="448" spans="1:66" x14ac:dyDescent="0.2">
      <c r="A448" s="29" t="s">
        <v>24</v>
      </c>
      <c r="B448" s="29" t="s">
        <v>25</v>
      </c>
      <c r="C448" s="29">
        <f>'À renseigner'!$I$13</f>
        <v>0</v>
      </c>
      <c r="D448" s="76"/>
      <c r="E448" s="77"/>
      <c r="F448" s="77"/>
      <c r="G448" s="77"/>
      <c r="H448" s="77"/>
      <c r="I448" s="261"/>
      <c r="J448" s="262"/>
      <c r="K448" s="262"/>
      <c r="L448" s="262"/>
      <c r="M448" s="77"/>
      <c r="N448" s="77"/>
      <c r="O448" s="38"/>
      <c r="P448" s="77"/>
      <c r="Q448" s="77"/>
      <c r="R448" s="263"/>
      <c r="S448" s="38"/>
      <c r="T448" s="262"/>
      <c r="U448" s="77"/>
      <c r="V448" s="77"/>
      <c r="W448" s="93"/>
      <c r="X448" s="77"/>
      <c r="Y448" s="173"/>
      <c r="Z448" s="173"/>
      <c r="AA448" s="77"/>
      <c r="AB448" s="77"/>
      <c r="AC448" s="77"/>
      <c r="AD448" s="78" t="s">
        <v>583</v>
      </c>
      <c r="AE448" s="78">
        <v>84289</v>
      </c>
      <c r="AF448" s="37"/>
      <c r="AG448" s="37"/>
      <c r="AH448" s="78">
        <v>84309</v>
      </c>
      <c r="AI448" s="37"/>
      <c r="AJ448" s="37"/>
      <c r="AK448" s="78">
        <v>84329</v>
      </c>
      <c r="AL448" s="37"/>
      <c r="AM448" s="37"/>
      <c r="AN448" s="25">
        <v>84349</v>
      </c>
      <c r="AO448" s="37"/>
      <c r="AP448" s="37"/>
      <c r="AQ448" s="78">
        <v>84369</v>
      </c>
      <c r="AR448" s="37"/>
      <c r="AS448" s="37"/>
      <c r="AT448" s="78">
        <v>79139</v>
      </c>
      <c r="AU448" s="37"/>
      <c r="AV448" s="37"/>
      <c r="AW448" s="25">
        <v>116119</v>
      </c>
      <c r="AX448" s="37"/>
      <c r="AY448" s="37"/>
      <c r="AZ448" s="25">
        <v>110429</v>
      </c>
      <c r="BA448" s="37"/>
      <c r="BB448" s="37"/>
      <c r="BC448" s="25"/>
      <c r="BD448" s="37"/>
      <c r="BE448" s="37"/>
      <c r="BF448" s="25"/>
      <c r="BG448" s="37"/>
      <c r="BH448" s="37"/>
      <c r="BI448" s="25"/>
      <c r="BJ448" s="37"/>
      <c r="BK448" s="37"/>
      <c r="BL448" s="25"/>
      <c r="BM448" s="37"/>
      <c r="BN448" s="37"/>
    </row>
    <row r="449" spans="1:66" x14ac:dyDescent="0.2">
      <c r="A449" s="29" t="s">
        <v>24</v>
      </c>
      <c r="B449" s="29" t="s">
        <v>25</v>
      </c>
      <c r="C449" s="29">
        <f>'À renseigner'!$I$13</f>
        <v>0</v>
      </c>
      <c r="D449" s="76"/>
      <c r="E449" s="77"/>
      <c r="F449" s="77"/>
      <c r="G449" s="77"/>
      <c r="H449" s="77"/>
      <c r="I449" s="261"/>
      <c r="J449" s="262"/>
      <c r="K449" s="262"/>
      <c r="L449" s="262"/>
      <c r="M449" s="77"/>
      <c r="N449" s="77"/>
      <c r="O449" s="38"/>
      <c r="P449" s="77"/>
      <c r="Q449" s="77"/>
      <c r="R449" s="263"/>
      <c r="S449" s="38"/>
      <c r="T449" s="262"/>
      <c r="U449" s="77"/>
      <c r="V449" s="77"/>
      <c r="W449" s="93"/>
      <c r="X449" s="77"/>
      <c r="Y449" s="173"/>
      <c r="Z449" s="173"/>
      <c r="AA449" s="77"/>
      <c r="AB449" s="77"/>
      <c r="AC449" s="77"/>
      <c r="AD449" s="78" t="s">
        <v>583</v>
      </c>
      <c r="AE449" s="78">
        <v>84289</v>
      </c>
      <c r="AF449" s="37"/>
      <c r="AG449" s="37"/>
      <c r="AH449" s="78">
        <v>84309</v>
      </c>
      <c r="AI449" s="37"/>
      <c r="AJ449" s="37"/>
      <c r="AK449" s="78">
        <v>84329</v>
      </c>
      <c r="AL449" s="37"/>
      <c r="AM449" s="37"/>
      <c r="AN449" s="25">
        <v>84349</v>
      </c>
      <c r="AO449" s="37"/>
      <c r="AP449" s="37"/>
      <c r="AQ449" s="78">
        <v>84369</v>
      </c>
      <c r="AR449" s="37"/>
      <c r="AS449" s="37"/>
      <c r="AT449" s="78">
        <v>79139</v>
      </c>
      <c r="AU449" s="37"/>
      <c r="AV449" s="37"/>
      <c r="AW449" s="25">
        <v>116119</v>
      </c>
      <c r="AX449" s="37"/>
      <c r="AY449" s="37"/>
      <c r="AZ449" s="25">
        <v>110429</v>
      </c>
      <c r="BA449" s="37"/>
      <c r="BB449" s="37"/>
      <c r="BC449" s="25"/>
      <c r="BD449" s="37"/>
      <c r="BE449" s="37"/>
      <c r="BF449" s="25"/>
      <c r="BG449" s="37"/>
      <c r="BH449" s="37"/>
      <c r="BI449" s="25"/>
      <c r="BJ449" s="37"/>
      <c r="BK449" s="37"/>
      <c r="BL449" s="25"/>
      <c r="BM449" s="37"/>
      <c r="BN449" s="37"/>
    </row>
    <row r="450" spans="1:66" x14ac:dyDescent="0.2">
      <c r="A450" s="29" t="s">
        <v>24</v>
      </c>
      <c r="B450" s="29" t="s">
        <v>25</v>
      </c>
      <c r="C450" s="29">
        <f>'À renseigner'!$I$13</f>
        <v>0</v>
      </c>
      <c r="D450" s="76"/>
      <c r="E450" s="77"/>
      <c r="F450" s="77"/>
      <c r="G450" s="77"/>
      <c r="H450" s="77"/>
      <c r="I450" s="261"/>
      <c r="J450" s="262"/>
      <c r="K450" s="262"/>
      <c r="L450" s="262"/>
      <c r="M450" s="77"/>
      <c r="N450" s="77"/>
      <c r="O450" s="38"/>
      <c r="P450" s="77"/>
      <c r="Q450" s="77"/>
      <c r="R450" s="263"/>
      <c r="S450" s="38"/>
      <c r="T450" s="262"/>
      <c r="U450" s="77"/>
      <c r="V450" s="77"/>
      <c r="W450" s="93"/>
      <c r="X450" s="77"/>
      <c r="Y450" s="173"/>
      <c r="Z450" s="173"/>
      <c r="AA450" s="77"/>
      <c r="AB450" s="77"/>
      <c r="AC450" s="77"/>
      <c r="AD450" s="78" t="s">
        <v>583</v>
      </c>
      <c r="AE450" s="78">
        <v>84289</v>
      </c>
      <c r="AF450" s="37"/>
      <c r="AG450" s="37"/>
      <c r="AH450" s="78">
        <v>84309</v>
      </c>
      <c r="AI450" s="37"/>
      <c r="AJ450" s="37"/>
      <c r="AK450" s="78">
        <v>84329</v>
      </c>
      <c r="AL450" s="37"/>
      <c r="AM450" s="37"/>
      <c r="AN450" s="25">
        <v>84349</v>
      </c>
      <c r="AO450" s="37"/>
      <c r="AP450" s="37"/>
      <c r="AQ450" s="78">
        <v>84369</v>
      </c>
      <c r="AR450" s="37"/>
      <c r="AS450" s="37"/>
      <c r="AT450" s="78">
        <v>79139</v>
      </c>
      <c r="AU450" s="37"/>
      <c r="AV450" s="37"/>
      <c r="AW450" s="25">
        <v>116119</v>
      </c>
      <c r="AX450" s="37"/>
      <c r="AY450" s="37"/>
      <c r="AZ450" s="25">
        <v>110429</v>
      </c>
      <c r="BA450" s="37"/>
      <c r="BB450" s="37"/>
      <c r="BC450" s="25"/>
      <c r="BD450" s="37"/>
      <c r="BE450" s="37"/>
      <c r="BF450" s="25"/>
      <c r="BG450" s="37"/>
      <c r="BH450" s="37"/>
      <c r="BI450" s="25"/>
      <c r="BJ450" s="37"/>
      <c r="BK450" s="37"/>
      <c r="BL450" s="25"/>
      <c r="BM450" s="37"/>
      <c r="BN450" s="37"/>
    </row>
    <row r="451" spans="1:66" x14ac:dyDescent="0.2">
      <c r="A451" s="29" t="s">
        <v>24</v>
      </c>
      <c r="B451" s="29" t="s">
        <v>25</v>
      </c>
      <c r="C451" s="29">
        <f>'À renseigner'!$I$13</f>
        <v>0</v>
      </c>
      <c r="D451" s="76"/>
      <c r="E451" s="77"/>
      <c r="F451" s="77"/>
      <c r="G451" s="77"/>
      <c r="H451" s="77"/>
      <c r="I451" s="261"/>
      <c r="J451" s="262"/>
      <c r="K451" s="262"/>
      <c r="L451" s="262"/>
      <c r="M451" s="77"/>
      <c r="N451" s="77"/>
      <c r="O451" s="38"/>
      <c r="P451" s="77"/>
      <c r="Q451" s="77"/>
      <c r="R451" s="263"/>
      <c r="S451" s="38"/>
      <c r="T451" s="262"/>
      <c r="U451" s="77"/>
      <c r="V451" s="77"/>
      <c r="W451" s="93"/>
      <c r="X451" s="77"/>
      <c r="Y451" s="173"/>
      <c r="Z451" s="173"/>
      <c r="AA451" s="77"/>
      <c r="AB451" s="77"/>
      <c r="AC451" s="77"/>
      <c r="AD451" s="78" t="s">
        <v>583</v>
      </c>
      <c r="AE451" s="78">
        <v>84289</v>
      </c>
      <c r="AF451" s="37"/>
      <c r="AG451" s="37"/>
      <c r="AH451" s="78">
        <v>84309</v>
      </c>
      <c r="AI451" s="37"/>
      <c r="AJ451" s="37"/>
      <c r="AK451" s="78">
        <v>84329</v>
      </c>
      <c r="AL451" s="37"/>
      <c r="AM451" s="37"/>
      <c r="AN451" s="25">
        <v>84349</v>
      </c>
      <c r="AO451" s="37"/>
      <c r="AP451" s="37"/>
      <c r="AQ451" s="78">
        <v>84369</v>
      </c>
      <c r="AR451" s="37"/>
      <c r="AS451" s="37"/>
      <c r="AT451" s="78">
        <v>79139</v>
      </c>
      <c r="AU451" s="37"/>
      <c r="AV451" s="37"/>
      <c r="AW451" s="25">
        <v>116119</v>
      </c>
      <c r="AX451" s="37"/>
      <c r="AY451" s="37"/>
      <c r="AZ451" s="25">
        <v>110429</v>
      </c>
      <c r="BA451" s="37"/>
      <c r="BB451" s="37"/>
      <c r="BC451" s="25"/>
      <c r="BD451" s="37"/>
      <c r="BE451" s="37"/>
      <c r="BF451" s="25"/>
      <c r="BG451" s="37"/>
      <c r="BH451" s="37"/>
      <c r="BI451" s="25"/>
      <c r="BJ451" s="37"/>
      <c r="BK451" s="37"/>
      <c r="BL451" s="25"/>
      <c r="BM451" s="37"/>
      <c r="BN451" s="37"/>
    </row>
    <row r="452" spans="1:66" x14ac:dyDescent="0.2">
      <c r="A452" s="29" t="s">
        <v>24</v>
      </c>
      <c r="B452" s="29" t="s">
        <v>25</v>
      </c>
      <c r="C452" s="29">
        <f>'À renseigner'!$I$13</f>
        <v>0</v>
      </c>
      <c r="D452" s="76"/>
      <c r="E452" s="77"/>
      <c r="F452" s="77"/>
      <c r="G452" s="77"/>
      <c r="H452" s="77"/>
      <c r="I452" s="261"/>
      <c r="J452" s="262"/>
      <c r="K452" s="262"/>
      <c r="L452" s="262"/>
      <c r="M452" s="77"/>
      <c r="N452" s="77"/>
      <c r="O452" s="38"/>
      <c r="P452" s="77"/>
      <c r="Q452" s="77"/>
      <c r="R452" s="263"/>
      <c r="S452" s="38"/>
      <c r="T452" s="262"/>
      <c r="U452" s="77"/>
      <c r="V452" s="77"/>
      <c r="W452" s="93"/>
      <c r="X452" s="77"/>
      <c r="Y452" s="173"/>
      <c r="Z452" s="173"/>
      <c r="AA452" s="77"/>
      <c r="AB452" s="77"/>
      <c r="AC452" s="77"/>
      <c r="AD452" s="78" t="s">
        <v>583</v>
      </c>
      <c r="AE452" s="78">
        <v>84289</v>
      </c>
      <c r="AF452" s="37"/>
      <c r="AG452" s="37"/>
      <c r="AH452" s="78">
        <v>84309</v>
      </c>
      <c r="AI452" s="37"/>
      <c r="AJ452" s="37"/>
      <c r="AK452" s="78">
        <v>84329</v>
      </c>
      <c r="AL452" s="37"/>
      <c r="AM452" s="37"/>
      <c r="AN452" s="25">
        <v>84349</v>
      </c>
      <c r="AO452" s="37"/>
      <c r="AP452" s="37"/>
      <c r="AQ452" s="78">
        <v>84369</v>
      </c>
      <c r="AR452" s="37"/>
      <c r="AS452" s="37"/>
      <c r="AT452" s="78">
        <v>79139</v>
      </c>
      <c r="AU452" s="37"/>
      <c r="AV452" s="37"/>
      <c r="AW452" s="25">
        <v>116119</v>
      </c>
      <c r="AX452" s="37"/>
      <c r="AY452" s="37"/>
      <c r="AZ452" s="25">
        <v>110429</v>
      </c>
      <c r="BA452" s="37"/>
      <c r="BB452" s="37"/>
      <c r="BC452" s="25"/>
      <c r="BD452" s="37"/>
      <c r="BE452" s="37"/>
      <c r="BF452" s="25"/>
      <c r="BG452" s="37"/>
      <c r="BH452" s="37"/>
      <c r="BI452" s="25"/>
      <c r="BJ452" s="37"/>
      <c r="BK452" s="37"/>
      <c r="BL452" s="25"/>
      <c r="BM452" s="37"/>
      <c r="BN452" s="37"/>
    </row>
    <row r="453" spans="1:66" x14ac:dyDescent="0.2">
      <c r="A453" s="29" t="s">
        <v>24</v>
      </c>
      <c r="B453" s="29" t="s">
        <v>25</v>
      </c>
      <c r="C453" s="29">
        <f>'À renseigner'!$I$13</f>
        <v>0</v>
      </c>
      <c r="D453" s="76"/>
      <c r="E453" s="77"/>
      <c r="F453" s="77"/>
      <c r="G453" s="77"/>
      <c r="H453" s="77"/>
      <c r="I453" s="261"/>
      <c r="J453" s="262"/>
      <c r="K453" s="262"/>
      <c r="L453" s="262"/>
      <c r="M453" s="77"/>
      <c r="N453" s="77"/>
      <c r="O453" s="38"/>
      <c r="P453" s="77"/>
      <c r="Q453" s="77"/>
      <c r="R453" s="263"/>
      <c r="S453" s="38"/>
      <c r="T453" s="262"/>
      <c r="U453" s="77"/>
      <c r="V453" s="77"/>
      <c r="W453" s="93"/>
      <c r="X453" s="77"/>
      <c r="Y453" s="173"/>
      <c r="Z453" s="173"/>
      <c r="AA453" s="77"/>
      <c r="AB453" s="77"/>
      <c r="AC453" s="77"/>
      <c r="AD453" s="78" t="s">
        <v>583</v>
      </c>
      <c r="AE453" s="78">
        <v>84289</v>
      </c>
      <c r="AF453" s="37"/>
      <c r="AG453" s="37"/>
      <c r="AH453" s="78">
        <v>84309</v>
      </c>
      <c r="AI453" s="37"/>
      <c r="AJ453" s="37"/>
      <c r="AK453" s="78">
        <v>84329</v>
      </c>
      <c r="AL453" s="37"/>
      <c r="AM453" s="37"/>
      <c r="AN453" s="25">
        <v>84349</v>
      </c>
      <c r="AO453" s="37"/>
      <c r="AP453" s="37"/>
      <c r="AQ453" s="78">
        <v>84369</v>
      </c>
      <c r="AR453" s="37"/>
      <c r="AS453" s="37"/>
      <c r="AT453" s="78">
        <v>79139</v>
      </c>
      <c r="AU453" s="37"/>
      <c r="AV453" s="37"/>
      <c r="AW453" s="25">
        <v>116119</v>
      </c>
      <c r="AX453" s="37"/>
      <c r="AY453" s="37"/>
      <c r="AZ453" s="25">
        <v>110429</v>
      </c>
      <c r="BA453" s="37"/>
      <c r="BB453" s="37"/>
      <c r="BC453" s="25"/>
      <c r="BD453" s="37"/>
      <c r="BE453" s="37"/>
      <c r="BF453" s="25"/>
      <c r="BG453" s="37"/>
      <c r="BH453" s="37"/>
      <c r="BI453" s="25"/>
      <c r="BJ453" s="37"/>
      <c r="BK453" s="37"/>
      <c r="BL453" s="25"/>
      <c r="BM453" s="37"/>
      <c r="BN453" s="37"/>
    </row>
    <row r="454" spans="1:66" x14ac:dyDescent="0.2">
      <c r="A454" s="29" t="s">
        <v>24</v>
      </c>
      <c r="B454" s="29" t="s">
        <v>25</v>
      </c>
      <c r="C454" s="29">
        <f>'À renseigner'!$I$13</f>
        <v>0</v>
      </c>
      <c r="D454" s="76"/>
      <c r="E454" s="77"/>
      <c r="F454" s="77"/>
      <c r="G454" s="77"/>
      <c r="H454" s="77"/>
      <c r="I454" s="261"/>
      <c r="J454" s="262"/>
      <c r="K454" s="262"/>
      <c r="L454" s="262"/>
      <c r="M454" s="77"/>
      <c r="N454" s="77"/>
      <c r="O454" s="38"/>
      <c r="P454" s="77"/>
      <c r="Q454" s="77"/>
      <c r="R454" s="263"/>
      <c r="S454" s="38"/>
      <c r="T454" s="262"/>
      <c r="U454" s="77"/>
      <c r="V454" s="77"/>
      <c r="W454" s="93"/>
      <c r="X454" s="77"/>
      <c r="Y454" s="173"/>
      <c r="Z454" s="173"/>
      <c r="AA454" s="77"/>
      <c r="AB454" s="77"/>
      <c r="AC454" s="77"/>
      <c r="AD454" s="78" t="s">
        <v>583</v>
      </c>
      <c r="AE454" s="78">
        <v>84289</v>
      </c>
      <c r="AF454" s="37"/>
      <c r="AG454" s="37"/>
      <c r="AH454" s="78">
        <v>84309</v>
      </c>
      <c r="AI454" s="37"/>
      <c r="AJ454" s="37"/>
      <c r="AK454" s="78">
        <v>84329</v>
      </c>
      <c r="AL454" s="37"/>
      <c r="AM454" s="37"/>
      <c r="AN454" s="25">
        <v>84349</v>
      </c>
      <c r="AO454" s="37"/>
      <c r="AP454" s="37"/>
      <c r="AQ454" s="78">
        <v>84369</v>
      </c>
      <c r="AR454" s="37"/>
      <c r="AS454" s="37"/>
      <c r="AT454" s="78">
        <v>79139</v>
      </c>
      <c r="AU454" s="37"/>
      <c r="AV454" s="37"/>
      <c r="AW454" s="25">
        <v>116119</v>
      </c>
      <c r="AX454" s="37"/>
      <c r="AY454" s="37"/>
      <c r="AZ454" s="25">
        <v>110429</v>
      </c>
      <c r="BA454" s="37"/>
      <c r="BB454" s="37"/>
      <c r="BC454" s="25"/>
      <c r="BD454" s="37"/>
      <c r="BE454" s="37"/>
      <c r="BF454" s="25"/>
      <c r="BG454" s="37"/>
      <c r="BH454" s="37"/>
      <c r="BI454" s="25"/>
      <c r="BJ454" s="37"/>
      <c r="BK454" s="37"/>
      <c r="BL454" s="25"/>
      <c r="BM454" s="37"/>
      <c r="BN454" s="37"/>
    </row>
    <row r="455" spans="1:66" x14ac:dyDescent="0.2">
      <c r="A455" s="29" t="s">
        <v>24</v>
      </c>
      <c r="B455" s="29" t="s">
        <v>25</v>
      </c>
      <c r="C455" s="29">
        <f>'À renseigner'!$I$13</f>
        <v>0</v>
      </c>
      <c r="D455" s="76"/>
      <c r="E455" s="77"/>
      <c r="F455" s="77"/>
      <c r="G455" s="77"/>
      <c r="H455" s="77"/>
      <c r="I455" s="261"/>
      <c r="J455" s="262"/>
      <c r="K455" s="262"/>
      <c r="L455" s="262"/>
      <c r="M455" s="77"/>
      <c r="N455" s="77"/>
      <c r="O455" s="38"/>
      <c r="P455" s="77"/>
      <c r="Q455" s="77"/>
      <c r="R455" s="263"/>
      <c r="S455" s="38"/>
      <c r="T455" s="262"/>
      <c r="U455" s="77"/>
      <c r="V455" s="77"/>
      <c r="W455" s="93"/>
      <c r="X455" s="77"/>
      <c r="Y455" s="173"/>
      <c r="Z455" s="173"/>
      <c r="AA455" s="77"/>
      <c r="AB455" s="77"/>
      <c r="AC455" s="77"/>
      <c r="AD455" s="78" t="s">
        <v>583</v>
      </c>
      <c r="AE455" s="78">
        <v>84289</v>
      </c>
      <c r="AF455" s="37"/>
      <c r="AG455" s="37"/>
      <c r="AH455" s="78">
        <v>84309</v>
      </c>
      <c r="AI455" s="37"/>
      <c r="AJ455" s="37"/>
      <c r="AK455" s="78">
        <v>84329</v>
      </c>
      <c r="AL455" s="37"/>
      <c r="AM455" s="37"/>
      <c r="AN455" s="25">
        <v>84349</v>
      </c>
      <c r="AO455" s="37"/>
      <c r="AP455" s="37"/>
      <c r="AQ455" s="78">
        <v>84369</v>
      </c>
      <c r="AR455" s="37"/>
      <c r="AS455" s="37"/>
      <c r="AT455" s="78">
        <v>79139</v>
      </c>
      <c r="AU455" s="37"/>
      <c r="AV455" s="37"/>
      <c r="AW455" s="25">
        <v>116119</v>
      </c>
      <c r="AX455" s="37"/>
      <c r="AY455" s="37"/>
      <c r="AZ455" s="25">
        <v>110429</v>
      </c>
      <c r="BA455" s="37"/>
      <c r="BB455" s="37"/>
      <c r="BC455" s="25"/>
      <c r="BD455" s="37"/>
      <c r="BE455" s="37"/>
      <c r="BF455" s="25"/>
      <c r="BG455" s="37"/>
      <c r="BH455" s="37"/>
      <c r="BI455" s="25"/>
      <c r="BJ455" s="37"/>
      <c r="BK455" s="37"/>
      <c r="BL455" s="25"/>
      <c r="BM455" s="37"/>
      <c r="BN455" s="37"/>
    </row>
    <row r="456" spans="1:66" x14ac:dyDescent="0.2">
      <c r="A456" s="29" t="s">
        <v>24</v>
      </c>
      <c r="B456" s="29" t="s">
        <v>25</v>
      </c>
      <c r="C456" s="29">
        <f>'À renseigner'!$I$13</f>
        <v>0</v>
      </c>
      <c r="D456" s="76"/>
      <c r="E456" s="77"/>
      <c r="F456" s="77"/>
      <c r="G456" s="77"/>
      <c r="H456" s="77"/>
      <c r="I456" s="261"/>
      <c r="J456" s="262"/>
      <c r="K456" s="262"/>
      <c r="L456" s="262"/>
      <c r="M456" s="77"/>
      <c r="N456" s="77"/>
      <c r="O456" s="38"/>
      <c r="P456" s="77"/>
      <c r="Q456" s="77"/>
      <c r="R456" s="263"/>
      <c r="S456" s="38"/>
      <c r="T456" s="262"/>
      <c r="U456" s="77"/>
      <c r="V456" s="77"/>
      <c r="W456" s="93"/>
      <c r="X456" s="77"/>
      <c r="Y456" s="173"/>
      <c r="Z456" s="173"/>
      <c r="AA456" s="77"/>
      <c r="AB456" s="77"/>
      <c r="AC456" s="77"/>
      <c r="AD456" s="78" t="s">
        <v>583</v>
      </c>
      <c r="AE456" s="78">
        <v>84289</v>
      </c>
      <c r="AF456" s="37"/>
      <c r="AG456" s="37"/>
      <c r="AH456" s="78">
        <v>84309</v>
      </c>
      <c r="AI456" s="37"/>
      <c r="AJ456" s="37"/>
      <c r="AK456" s="78">
        <v>84329</v>
      </c>
      <c r="AL456" s="37"/>
      <c r="AM456" s="37"/>
      <c r="AN456" s="25">
        <v>84349</v>
      </c>
      <c r="AO456" s="37"/>
      <c r="AP456" s="37"/>
      <c r="AQ456" s="78">
        <v>84369</v>
      </c>
      <c r="AR456" s="37"/>
      <c r="AS456" s="37"/>
      <c r="AT456" s="78">
        <v>79139</v>
      </c>
      <c r="AU456" s="37"/>
      <c r="AV456" s="37"/>
      <c r="AW456" s="25">
        <v>116119</v>
      </c>
      <c r="AX456" s="37"/>
      <c r="AY456" s="37"/>
      <c r="AZ456" s="25">
        <v>110429</v>
      </c>
      <c r="BA456" s="37"/>
      <c r="BB456" s="37"/>
      <c r="BC456" s="25"/>
      <c r="BD456" s="37"/>
      <c r="BE456" s="37"/>
      <c r="BF456" s="25"/>
      <c r="BG456" s="37"/>
      <c r="BH456" s="37"/>
      <c r="BI456" s="25"/>
      <c r="BJ456" s="37"/>
      <c r="BK456" s="37"/>
      <c r="BL456" s="25"/>
      <c r="BM456" s="37"/>
      <c r="BN456" s="37"/>
    </row>
    <row r="457" spans="1:66" x14ac:dyDescent="0.2">
      <c r="A457" s="29" t="s">
        <v>24</v>
      </c>
      <c r="B457" s="29" t="s">
        <v>25</v>
      </c>
      <c r="C457" s="29">
        <f>'À renseigner'!$I$13</f>
        <v>0</v>
      </c>
      <c r="D457" s="76"/>
      <c r="E457" s="77"/>
      <c r="F457" s="77"/>
      <c r="G457" s="77"/>
      <c r="H457" s="77"/>
      <c r="I457" s="261"/>
      <c r="J457" s="262"/>
      <c r="K457" s="262"/>
      <c r="L457" s="262"/>
      <c r="M457" s="77"/>
      <c r="N457" s="77"/>
      <c r="O457" s="38"/>
      <c r="P457" s="77"/>
      <c r="Q457" s="77"/>
      <c r="R457" s="263"/>
      <c r="S457" s="38"/>
      <c r="T457" s="262"/>
      <c r="U457" s="77"/>
      <c r="V457" s="77"/>
      <c r="W457" s="93"/>
      <c r="X457" s="77"/>
      <c r="Y457" s="173"/>
      <c r="Z457" s="173"/>
      <c r="AA457" s="77"/>
      <c r="AB457" s="77"/>
      <c r="AC457" s="77"/>
      <c r="AD457" s="78" t="s">
        <v>583</v>
      </c>
      <c r="AE457" s="78">
        <v>84289</v>
      </c>
      <c r="AF457" s="37"/>
      <c r="AG457" s="37"/>
      <c r="AH457" s="78">
        <v>84309</v>
      </c>
      <c r="AI457" s="37"/>
      <c r="AJ457" s="37"/>
      <c r="AK457" s="78">
        <v>84329</v>
      </c>
      <c r="AL457" s="37"/>
      <c r="AM457" s="37"/>
      <c r="AN457" s="25">
        <v>84349</v>
      </c>
      <c r="AO457" s="37"/>
      <c r="AP457" s="37"/>
      <c r="AQ457" s="78">
        <v>84369</v>
      </c>
      <c r="AR457" s="37"/>
      <c r="AS457" s="37"/>
      <c r="AT457" s="78">
        <v>79139</v>
      </c>
      <c r="AU457" s="37"/>
      <c r="AV457" s="37"/>
      <c r="AW457" s="25">
        <v>116119</v>
      </c>
      <c r="AX457" s="37"/>
      <c r="AY457" s="37"/>
      <c r="AZ457" s="25">
        <v>110429</v>
      </c>
      <c r="BA457" s="37"/>
      <c r="BB457" s="37"/>
      <c r="BC457" s="25"/>
      <c r="BD457" s="37"/>
      <c r="BE457" s="37"/>
      <c r="BF457" s="25"/>
      <c r="BG457" s="37"/>
      <c r="BH457" s="37"/>
      <c r="BI457" s="25"/>
      <c r="BJ457" s="37"/>
      <c r="BK457" s="37"/>
      <c r="BL457" s="25"/>
      <c r="BM457" s="37"/>
      <c r="BN457" s="37"/>
    </row>
    <row r="458" spans="1:66" x14ac:dyDescent="0.2">
      <c r="A458" s="29" t="s">
        <v>24</v>
      </c>
      <c r="B458" s="29" t="s">
        <v>25</v>
      </c>
      <c r="C458" s="29">
        <f>'À renseigner'!$I$13</f>
        <v>0</v>
      </c>
      <c r="D458" s="76"/>
      <c r="E458" s="77"/>
      <c r="F458" s="77"/>
      <c r="G458" s="77"/>
      <c r="H458" s="77"/>
      <c r="I458" s="261"/>
      <c r="J458" s="262"/>
      <c r="K458" s="262"/>
      <c r="L458" s="262"/>
      <c r="M458" s="77"/>
      <c r="N458" s="77"/>
      <c r="O458" s="38"/>
      <c r="P458" s="77"/>
      <c r="Q458" s="77"/>
      <c r="R458" s="263"/>
      <c r="S458" s="38"/>
      <c r="T458" s="262"/>
      <c r="U458" s="77"/>
      <c r="V458" s="77"/>
      <c r="W458" s="93"/>
      <c r="X458" s="77"/>
      <c r="Y458" s="173"/>
      <c r="Z458" s="173"/>
      <c r="AA458" s="77"/>
      <c r="AB458" s="77"/>
      <c r="AC458" s="77"/>
      <c r="AD458" s="78" t="s">
        <v>583</v>
      </c>
      <c r="AE458" s="78">
        <v>84289</v>
      </c>
      <c r="AF458" s="37"/>
      <c r="AG458" s="37"/>
      <c r="AH458" s="78">
        <v>84309</v>
      </c>
      <c r="AI458" s="37"/>
      <c r="AJ458" s="37"/>
      <c r="AK458" s="78">
        <v>84329</v>
      </c>
      <c r="AL458" s="37"/>
      <c r="AM458" s="37"/>
      <c r="AN458" s="25">
        <v>84349</v>
      </c>
      <c r="AO458" s="37"/>
      <c r="AP458" s="37"/>
      <c r="AQ458" s="78">
        <v>84369</v>
      </c>
      <c r="AR458" s="37"/>
      <c r="AS458" s="37"/>
      <c r="AT458" s="78">
        <v>79139</v>
      </c>
      <c r="AU458" s="37"/>
      <c r="AV458" s="37"/>
      <c r="AW458" s="25">
        <v>116119</v>
      </c>
      <c r="AX458" s="37"/>
      <c r="AY458" s="37"/>
      <c r="AZ458" s="25">
        <v>110429</v>
      </c>
      <c r="BA458" s="37"/>
      <c r="BB458" s="37"/>
      <c r="BC458" s="25"/>
      <c r="BD458" s="37"/>
      <c r="BE458" s="37"/>
      <c r="BF458" s="25"/>
      <c r="BG458" s="37"/>
      <c r="BH458" s="37"/>
      <c r="BI458" s="25"/>
      <c r="BJ458" s="37"/>
      <c r="BK458" s="37"/>
      <c r="BL458" s="25"/>
      <c r="BM458" s="37"/>
      <c r="BN458" s="37"/>
    </row>
    <row r="459" spans="1:66" x14ac:dyDescent="0.2">
      <c r="A459" s="29" t="s">
        <v>24</v>
      </c>
      <c r="B459" s="29" t="s">
        <v>25</v>
      </c>
      <c r="C459" s="29">
        <f>'À renseigner'!$I$13</f>
        <v>0</v>
      </c>
      <c r="D459" s="76"/>
      <c r="E459" s="77"/>
      <c r="F459" s="77"/>
      <c r="G459" s="77"/>
      <c r="H459" s="77"/>
      <c r="I459" s="261"/>
      <c r="J459" s="262"/>
      <c r="K459" s="262"/>
      <c r="L459" s="262"/>
      <c r="M459" s="77"/>
      <c r="N459" s="77"/>
      <c r="O459" s="38"/>
      <c r="P459" s="77"/>
      <c r="Q459" s="77"/>
      <c r="R459" s="263"/>
      <c r="S459" s="38"/>
      <c r="T459" s="262"/>
      <c r="U459" s="77"/>
      <c r="V459" s="77"/>
      <c r="W459" s="93"/>
      <c r="X459" s="77"/>
      <c r="Y459" s="173"/>
      <c r="Z459" s="173"/>
      <c r="AA459" s="77"/>
      <c r="AB459" s="77"/>
      <c r="AC459" s="77"/>
      <c r="AD459" s="78" t="s">
        <v>583</v>
      </c>
      <c r="AE459" s="78">
        <v>84289</v>
      </c>
      <c r="AF459" s="37"/>
      <c r="AG459" s="37"/>
      <c r="AH459" s="78">
        <v>84309</v>
      </c>
      <c r="AI459" s="37"/>
      <c r="AJ459" s="37"/>
      <c r="AK459" s="78">
        <v>84329</v>
      </c>
      <c r="AL459" s="37"/>
      <c r="AM459" s="37"/>
      <c r="AN459" s="25">
        <v>84349</v>
      </c>
      <c r="AO459" s="37"/>
      <c r="AP459" s="37"/>
      <c r="AQ459" s="78">
        <v>84369</v>
      </c>
      <c r="AR459" s="37"/>
      <c r="AS459" s="37"/>
      <c r="AT459" s="78">
        <v>79139</v>
      </c>
      <c r="AU459" s="37"/>
      <c r="AV459" s="37"/>
      <c r="AW459" s="25">
        <v>116119</v>
      </c>
      <c r="AX459" s="37"/>
      <c r="AY459" s="37"/>
      <c r="AZ459" s="25">
        <v>110429</v>
      </c>
      <c r="BA459" s="37"/>
      <c r="BB459" s="37"/>
      <c r="BC459" s="25"/>
      <c r="BD459" s="37"/>
      <c r="BE459" s="37"/>
      <c r="BF459" s="25"/>
      <c r="BG459" s="37"/>
      <c r="BH459" s="37"/>
      <c r="BI459" s="25"/>
      <c r="BJ459" s="37"/>
      <c r="BK459" s="37"/>
      <c r="BL459" s="25"/>
      <c r="BM459" s="37"/>
      <c r="BN459" s="37"/>
    </row>
    <row r="460" spans="1:66" x14ac:dyDescent="0.2">
      <c r="A460" s="29" t="s">
        <v>24</v>
      </c>
      <c r="B460" s="29" t="s">
        <v>25</v>
      </c>
      <c r="C460" s="29">
        <f>'À renseigner'!$I$13</f>
        <v>0</v>
      </c>
      <c r="D460" s="76"/>
      <c r="E460" s="77"/>
      <c r="F460" s="77"/>
      <c r="G460" s="77"/>
      <c r="H460" s="77"/>
      <c r="I460" s="261"/>
      <c r="J460" s="262"/>
      <c r="K460" s="262"/>
      <c r="L460" s="262"/>
      <c r="M460" s="77"/>
      <c r="N460" s="77"/>
      <c r="O460" s="38"/>
      <c r="P460" s="77"/>
      <c r="Q460" s="77"/>
      <c r="R460" s="263"/>
      <c r="S460" s="38"/>
      <c r="T460" s="262"/>
      <c r="U460" s="77"/>
      <c r="V460" s="77"/>
      <c r="W460" s="93"/>
      <c r="X460" s="77"/>
      <c r="Y460" s="173"/>
      <c r="Z460" s="173"/>
      <c r="AA460" s="77"/>
      <c r="AB460" s="77"/>
      <c r="AC460" s="77"/>
      <c r="AD460" s="78" t="s">
        <v>583</v>
      </c>
      <c r="AE460" s="78">
        <v>84289</v>
      </c>
      <c r="AF460" s="37"/>
      <c r="AG460" s="37"/>
      <c r="AH460" s="78">
        <v>84309</v>
      </c>
      <c r="AI460" s="37"/>
      <c r="AJ460" s="37"/>
      <c r="AK460" s="78">
        <v>84329</v>
      </c>
      <c r="AL460" s="37"/>
      <c r="AM460" s="37"/>
      <c r="AN460" s="25">
        <v>84349</v>
      </c>
      <c r="AO460" s="37"/>
      <c r="AP460" s="37"/>
      <c r="AQ460" s="78">
        <v>84369</v>
      </c>
      <c r="AR460" s="37"/>
      <c r="AS460" s="37"/>
      <c r="AT460" s="78">
        <v>79139</v>
      </c>
      <c r="AU460" s="37"/>
      <c r="AV460" s="37"/>
      <c r="AW460" s="25">
        <v>116119</v>
      </c>
      <c r="AX460" s="37"/>
      <c r="AY460" s="37"/>
      <c r="AZ460" s="25">
        <v>110429</v>
      </c>
      <c r="BA460" s="37"/>
      <c r="BB460" s="37"/>
      <c r="BC460" s="25"/>
      <c r="BD460" s="37"/>
      <c r="BE460" s="37"/>
      <c r="BF460" s="25"/>
      <c r="BG460" s="37"/>
      <c r="BH460" s="37"/>
      <c r="BI460" s="25"/>
      <c r="BJ460" s="37"/>
      <c r="BK460" s="37"/>
      <c r="BL460" s="25"/>
      <c r="BM460" s="37"/>
      <c r="BN460" s="37"/>
    </row>
    <row r="461" spans="1:66" x14ac:dyDescent="0.2">
      <c r="A461" s="29" t="s">
        <v>24</v>
      </c>
      <c r="B461" s="29" t="s">
        <v>25</v>
      </c>
      <c r="C461" s="29">
        <f>'À renseigner'!$I$13</f>
        <v>0</v>
      </c>
      <c r="D461" s="76"/>
      <c r="E461" s="77"/>
      <c r="F461" s="77"/>
      <c r="G461" s="77"/>
      <c r="H461" s="77"/>
      <c r="I461" s="261"/>
      <c r="J461" s="262"/>
      <c r="K461" s="262"/>
      <c r="L461" s="262"/>
      <c r="M461" s="77"/>
      <c r="N461" s="77"/>
      <c r="O461" s="38"/>
      <c r="P461" s="77"/>
      <c r="Q461" s="77"/>
      <c r="R461" s="263"/>
      <c r="S461" s="38"/>
      <c r="T461" s="262"/>
      <c r="U461" s="77"/>
      <c r="V461" s="77"/>
      <c r="W461" s="93"/>
      <c r="X461" s="77"/>
      <c r="Y461" s="173"/>
      <c r="Z461" s="173"/>
      <c r="AA461" s="77"/>
      <c r="AB461" s="77"/>
      <c r="AC461" s="77"/>
      <c r="AD461" s="78" t="s">
        <v>583</v>
      </c>
      <c r="AE461" s="78">
        <v>84289</v>
      </c>
      <c r="AF461" s="37"/>
      <c r="AG461" s="37"/>
      <c r="AH461" s="78">
        <v>84309</v>
      </c>
      <c r="AI461" s="37"/>
      <c r="AJ461" s="37"/>
      <c r="AK461" s="78">
        <v>84329</v>
      </c>
      <c r="AL461" s="37"/>
      <c r="AM461" s="37"/>
      <c r="AN461" s="25">
        <v>84349</v>
      </c>
      <c r="AO461" s="37"/>
      <c r="AP461" s="37"/>
      <c r="AQ461" s="78">
        <v>84369</v>
      </c>
      <c r="AR461" s="37"/>
      <c r="AS461" s="37"/>
      <c r="AT461" s="78">
        <v>79139</v>
      </c>
      <c r="AU461" s="37"/>
      <c r="AV461" s="37"/>
      <c r="AW461" s="25">
        <v>116119</v>
      </c>
      <c r="AX461" s="37"/>
      <c r="AY461" s="37"/>
      <c r="AZ461" s="25">
        <v>110429</v>
      </c>
      <c r="BA461" s="37"/>
      <c r="BB461" s="37"/>
      <c r="BC461" s="25"/>
      <c r="BD461" s="37"/>
      <c r="BE461" s="37"/>
      <c r="BF461" s="25"/>
      <c r="BG461" s="37"/>
      <c r="BH461" s="37"/>
      <c r="BI461" s="25"/>
      <c r="BJ461" s="37"/>
      <c r="BK461" s="37"/>
      <c r="BL461" s="25"/>
      <c r="BM461" s="37"/>
      <c r="BN461" s="37"/>
    </row>
    <row r="462" spans="1:66" x14ac:dyDescent="0.2">
      <c r="A462" s="29" t="s">
        <v>24</v>
      </c>
      <c r="B462" s="29" t="s">
        <v>25</v>
      </c>
      <c r="C462" s="29">
        <f>'À renseigner'!$I$13</f>
        <v>0</v>
      </c>
      <c r="D462" s="76"/>
      <c r="E462" s="77"/>
      <c r="F462" s="77"/>
      <c r="G462" s="77"/>
      <c r="H462" s="77"/>
      <c r="I462" s="261"/>
      <c r="J462" s="262"/>
      <c r="K462" s="262"/>
      <c r="L462" s="262"/>
      <c r="M462" s="77"/>
      <c r="N462" s="77"/>
      <c r="O462" s="38"/>
      <c r="P462" s="77"/>
      <c r="Q462" s="77"/>
      <c r="R462" s="263"/>
      <c r="S462" s="38"/>
      <c r="T462" s="262"/>
      <c r="U462" s="77"/>
      <c r="V462" s="77"/>
      <c r="W462" s="93"/>
      <c r="X462" s="77"/>
      <c r="Y462" s="173"/>
      <c r="Z462" s="173"/>
      <c r="AA462" s="77"/>
      <c r="AB462" s="77"/>
      <c r="AC462" s="77"/>
      <c r="AD462" s="78" t="s">
        <v>583</v>
      </c>
      <c r="AE462" s="78">
        <v>84289</v>
      </c>
      <c r="AF462" s="37"/>
      <c r="AG462" s="37"/>
      <c r="AH462" s="78">
        <v>84309</v>
      </c>
      <c r="AI462" s="37"/>
      <c r="AJ462" s="37"/>
      <c r="AK462" s="78">
        <v>84329</v>
      </c>
      <c r="AL462" s="37"/>
      <c r="AM462" s="37"/>
      <c r="AN462" s="25">
        <v>84349</v>
      </c>
      <c r="AO462" s="37"/>
      <c r="AP462" s="37"/>
      <c r="AQ462" s="78">
        <v>84369</v>
      </c>
      <c r="AR462" s="37"/>
      <c r="AS462" s="37"/>
      <c r="AT462" s="78">
        <v>79139</v>
      </c>
      <c r="AU462" s="37"/>
      <c r="AV462" s="37"/>
      <c r="AW462" s="25">
        <v>116119</v>
      </c>
      <c r="AX462" s="37"/>
      <c r="AY462" s="37"/>
      <c r="AZ462" s="25">
        <v>110429</v>
      </c>
      <c r="BA462" s="37"/>
      <c r="BB462" s="37"/>
      <c r="BC462" s="25"/>
      <c r="BD462" s="37"/>
      <c r="BE462" s="37"/>
      <c r="BF462" s="25"/>
      <c r="BG462" s="37"/>
      <c r="BH462" s="37"/>
      <c r="BI462" s="25"/>
      <c r="BJ462" s="37"/>
      <c r="BK462" s="37"/>
      <c r="BL462" s="25"/>
      <c r="BM462" s="37"/>
      <c r="BN462" s="37"/>
    </row>
    <row r="463" spans="1:66" x14ac:dyDescent="0.2">
      <c r="A463" s="29" t="s">
        <v>24</v>
      </c>
      <c r="B463" s="29" t="s">
        <v>25</v>
      </c>
      <c r="C463" s="29">
        <f>'À renseigner'!$I$13</f>
        <v>0</v>
      </c>
      <c r="D463" s="76"/>
      <c r="E463" s="77"/>
      <c r="F463" s="77"/>
      <c r="G463" s="77"/>
      <c r="H463" s="77"/>
      <c r="I463" s="261"/>
      <c r="J463" s="262"/>
      <c r="K463" s="262"/>
      <c r="L463" s="262"/>
      <c r="M463" s="77"/>
      <c r="N463" s="77"/>
      <c r="O463" s="38"/>
      <c r="P463" s="77"/>
      <c r="Q463" s="77"/>
      <c r="R463" s="263"/>
      <c r="S463" s="38"/>
      <c r="T463" s="262"/>
      <c r="U463" s="77"/>
      <c r="V463" s="77"/>
      <c r="W463" s="93"/>
      <c r="X463" s="77"/>
      <c r="Y463" s="173"/>
      <c r="Z463" s="173"/>
      <c r="AA463" s="77"/>
      <c r="AB463" s="77"/>
      <c r="AC463" s="77"/>
      <c r="AD463" s="78" t="s">
        <v>583</v>
      </c>
      <c r="AE463" s="78">
        <v>84289</v>
      </c>
      <c r="AF463" s="37"/>
      <c r="AG463" s="37"/>
      <c r="AH463" s="78">
        <v>84309</v>
      </c>
      <c r="AI463" s="37"/>
      <c r="AJ463" s="37"/>
      <c r="AK463" s="78">
        <v>84329</v>
      </c>
      <c r="AL463" s="37"/>
      <c r="AM463" s="37"/>
      <c r="AN463" s="25">
        <v>84349</v>
      </c>
      <c r="AO463" s="37"/>
      <c r="AP463" s="37"/>
      <c r="AQ463" s="78">
        <v>84369</v>
      </c>
      <c r="AR463" s="37"/>
      <c r="AS463" s="37"/>
      <c r="AT463" s="78">
        <v>79139</v>
      </c>
      <c r="AU463" s="37"/>
      <c r="AV463" s="37"/>
      <c r="AW463" s="25">
        <v>116119</v>
      </c>
      <c r="AX463" s="37"/>
      <c r="AY463" s="37"/>
      <c r="AZ463" s="25">
        <v>110429</v>
      </c>
      <c r="BA463" s="37"/>
      <c r="BB463" s="37"/>
      <c r="BC463" s="25"/>
      <c r="BD463" s="37"/>
      <c r="BE463" s="37"/>
      <c r="BF463" s="25"/>
      <c r="BG463" s="37"/>
      <c r="BH463" s="37"/>
      <c r="BI463" s="25"/>
      <c r="BJ463" s="37"/>
      <c r="BK463" s="37"/>
      <c r="BL463" s="25"/>
      <c r="BM463" s="37"/>
      <c r="BN463" s="37"/>
    </row>
    <row r="464" spans="1:66" x14ac:dyDescent="0.2">
      <c r="A464" s="29" t="s">
        <v>24</v>
      </c>
      <c r="B464" s="29" t="s">
        <v>25</v>
      </c>
      <c r="C464" s="29">
        <f>'À renseigner'!$I$13</f>
        <v>0</v>
      </c>
      <c r="D464" s="76"/>
      <c r="E464" s="77"/>
      <c r="F464" s="77"/>
      <c r="G464" s="77"/>
      <c r="H464" s="77"/>
      <c r="I464" s="261"/>
      <c r="J464" s="262"/>
      <c r="K464" s="262"/>
      <c r="L464" s="262"/>
      <c r="M464" s="77"/>
      <c r="N464" s="77"/>
      <c r="O464" s="38"/>
      <c r="P464" s="77"/>
      <c r="Q464" s="77"/>
      <c r="R464" s="263"/>
      <c r="S464" s="38"/>
      <c r="T464" s="262"/>
      <c r="U464" s="77"/>
      <c r="V464" s="77"/>
      <c r="W464" s="93"/>
      <c r="X464" s="77"/>
      <c r="Y464" s="173"/>
      <c r="Z464" s="173"/>
      <c r="AA464" s="77"/>
      <c r="AB464" s="77"/>
      <c r="AC464" s="77"/>
      <c r="AD464" s="78" t="s">
        <v>583</v>
      </c>
      <c r="AE464" s="78">
        <v>84289</v>
      </c>
      <c r="AF464" s="37"/>
      <c r="AG464" s="37"/>
      <c r="AH464" s="78">
        <v>84309</v>
      </c>
      <c r="AI464" s="37"/>
      <c r="AJ464" s="37"/>
      <c r="AK464" s="78">
        <v>84329</v>
      </c>
      <c r="AL464" s="37"/>
      <c r="AM464" s="37"/>
      <c r="AN464" s="25">
        <v>84349</v>
      </c>
      <c r="AO464" s="37"/>
      <c r="AP464" s="37"/>
      <c r="AQ464" s="78">
        <v>84369</v>
      </c>
      <c r="AR464" s="37"/>
      <c r="AS464" s="37"/>
      <c r="AT464" s="78">
        <v>79139</v>
      </c>
      <c r="AU464" s="37"/>
      <c r="AV464" s="37"/>
      <c r="AW464" s="25">
        <v>116119</v>
      </c>
      <c r="AX464" s="37"/>
      <c r="AY464" s="37"/>
      <c r="AZ464" s="25">
        <v>110429</v>
      </c>
      <c r="BA464" s="37"/>
      <c r="BB464" s="37"/>
      <c r="BC464" s="25"/>
      <c r="BD464" s="37"/>
      <c r="BE464" s="37"/>
      <c r="BF464" s="25"/>
      <c r="BG464" s="37"/>
      <c r="BH464" s="37"/>
      <c r="BI464" s="25"/>
      <c r="BJ464" s="37"/>
      <c r="BK464" s="37"/>
      <c r="BL464" s="25"/>
      <c r="BM464" s="37"/>
      <c r="BN464" s="37"/>
    </row>
    <row r="465" spans="1:66" x14ac:dyDescent="0.2">
      <c r="A465" s="29" t="s">
        <v>24</v>
      </c>
      <c r="B465" s="29" t="s">
        <v>25</v>
      </c>
      <c r="C465" s="29">
        <f>'À renseigner'!$I$13</f>
        <v>0</v>
      </c>
      <c r="D465" s="76"/>
      <c r="E465" s="77"/>
      <c r="F465" s="77"/>
      <c r="G465" s="77"/>
      <c r="H465" s="77"/>
      <c r="I465" s="261"/>
      <c r="J465" s="262"/>
      <c r="K465" s="262"/>
      <c r="L465" s="262"/>
      <c r="M465" s="77"/>
      <c r="N465" s="77"/>
      <c r="O465" s="38"/>
      <c r="P465" s="77"/>
      <c r="Q465" s="77"/>
      <c r="R465" s="263"/>
      <c r="S465" s="38"/>
      <c r="T465" s="262"/>
      <c r="U465" s="77"/>
      <c r="V465" s="77"/>
      <c r="W465" s="93"/>
      <c r="X465" s="77"/>
      <c r="Y465" s="173"/>
      <c r="Z465" s="173"/>
      <c r="AA465" s="77"/>
      <c r="AB465" s="77"/>
      <c r="AC465" s="77"/>
      <c r="AD465" s="78" t="s">
        <v>583</v>
      </c>
      <c r="AE465" s="78">
        <v>84289</v>
      </c>
      <c r="AF465" s="37"/>
      <c r="AG465" s="37"/>
      <c r="AH465" s="78">
        <v>84309</v>
      </c>
      <c r="AI465" s="37"/>
      <c r="AJ465" s="37"/>
      <c r="AK465" s="78">
        <v>84329</v>
      </c>
      <c r="AL465" s="37"/>
      <c r="AM465" s="37"/>
      <c r="AN465" s="25">
        <v>84349</v>
      </c>
      <c r="AO465" s="37"/>
      <c r="AP465" s="37"/>
      <c r="AQ465" s="78">
        <v>84369</v>
      </c>
      <c r="AR465" s="37"/>
      <c r="AS465" s="37"/>
      <c r="AT465" s="78">
        <v>79139</v>
      </c>
      <c r="AU465" s="37"/>
      <c r="AV465" s="37"/>
      <c r="AW465" s="25">
        <v>116119</v>
      </c>
      <c r="AX465" s="37"/>
      <c r="AY465" s="37"/>
      <c r="AZ465" s="25">
        <v>110429</v>
      </c>
      <c r="BA465" s="37"/>
      <c r="BB465" s="37"/>
      <c r="BC465" s="25"/>
      <c r="BD465" s="37"/>
      <c r="BE465" s="37"/>
      <c r="BF465" s="25"/>
      <c r="BG465" s="37"/>
      <c r="BH465" s="37"/>
      <c r="BI465" s="25"/>
      <c r="BJ465" s="37"/>
      <c r="BK465" s="37"/>
      <c r="BL465" s="25"/>
      <c r="BM465" s="37"/>
      <c r="BN465" s="37"/>
    </row>
    <row r="466" spans="1:66" x14ac:dyDescent="0.2">
      <c r="A466" s="29" t="s">
        <v>24</v>
      </c>
      <c r="B466" s="29" t="s">
        <v>25</v>
      </c>
      <c r="C466" s="29">
        <f>'À renseigner'!$I$13</f>
        <v>0</v>
      </c>
      <c r="D466" s="76"/>
      <c r="E466" s="77"/>
      <c r="F466" s="77"/>
      <c r="G466" s="77"/>
      <c r="H466" s="77"/>
      <c r="I466" s="261"/>
      <c r="J466" s="262"/>
      <c r="K466" s="262"/>
      <c r="L466" s="262"/>
      <c r="M466" s="77"/>
      <c r="N466" s="77"/>
      <c r="O466" s="38"/>
      <c r="P466" s="77"/>
      <c r="Q466" s="77"/>
      <c r="R466" s="263"/>
      <c r="S466" s="38"/>
      <c r="T466" s="262"/>
      <c r="U466" s="77"/>
      <c r="V466" s="77"/>
      <c r="W466" s="93"/>
      <c r="X466" s="77"/>
      <c r="Y466" s="173"/>
      <c r="Z466" s="173"/>
      <c r="AA466" s="77"/>
      <c r="AB466" s="77"/>
      <c r="AC466" s="77"/>
      <c r="AD466" s="78" t="s">
        <v>583</v>
      </c>
      <c r="AE466" s="78">
        <v>84289</v>
      </c>
      <c r="AF466" s="37"/>
      <c r="AG466" s="37"/>
      <c r="AH466" s="78">
        <v>84309</v>
      </c>
      <c r="AI466" s="37"/>
      <c r="AJ466" s="37"/>
      <c r="AK466" s="78">
        <v>84329</v>
      </c>
      <c r="AL466" s="37"/>
      <c r="AM466" s="37"/>
      <c r="AN466" s="25">
        <v>84349</v>
      </c>
      <c r="AO466" s="37"/>
      <c r="AP466" s="37"/>
      <c r="AQ466" s="78">
        <v>84369</v>
      </c>
      <c r="AR466" s="37"/>
      <c r="AS466" s="37"/>
      <c r="AT466" s="78">
        <v>79139</v>
      </c>
      <c r="AU466" s="37"/>
      <c r="AV466" s="37"/>
      <c r="AW466" s="25">
        <v>116119</v>
      </c>
      <c r="AX466" s="37"/>
      <c r="AY466" s="37"/>
      <c r="AZ466" s="25">
        <v>110429</v>
      </c>
      <c r="BA466" s="37"/>
      <c r="BB466" s="37"/>
      <c r="BC466" s="25"/>
      <c r="BD466" s="37"/>
      <c r="BE466" s="37"/>
      <c r="BF466" s="25"/>
      <c r="BG466" s="37"/>
      <c r="BH466" s="37"/>
      <c r="BI466" s="25"/>
      <c r="BJ466" s="37"/>
      <c r="BK466" s="37"/>
      <c r="BL466" s="25"/>
      <c r="BM466" s="37"/>
      <c r="BN466" s="37"/>
    </row>
    <row r="467" spans="1:66" x14ac:dyDescent="0.2">
      <c r="A467" s="29" t="s">
        <v>24</v>
      </c>
      <c r="B467" s="29" t="s">
        <v>25</v>
      </c>
      <c r="C467" s="29">
        <f>'À renseigner'!$I$13</f>
        <v>0</v>
      </c>
      <c r="D467" s="76"/>
      <c r="E467" s="77"/>
      <c r="F467" s="77"/>
      <c r="G467" s="77"/>
      <c r="H467" s="77"/>
      <c r="I467" s="261"/>
      <c r="J467" s="262"/>
      <c r="K467" s="262"/>
      <c r="L467" s="262"/>
      <c r="M467" s="77"/>
      <c r="N467" s="77"/>
      <c r="O467" s="38"/>
      <c r="P467" s="77"/>
      <c r="Q467" s="77"/>
      <c r="R467" s="263"/>
      <c r="S467" s="38"/>
      <c r="T467" s="262"/>
      <c r="U467" s="77"/>
      <c r="V467" s="77"/>
      <c r="W467" s="93"/>
      <c r="X467" s="77"/>
      <c r="Y467" s="173"/>
      <c r="Z467" s="173"/>
      <c r="AA467" s="77"/>
      <c r="AB467" s="77"/>
      <c r="AC467" s="77"/>
      <c r="AD467" s="78" t="s">
        <v>583</v>
      </c>
      <c r="AE467" s="78">
        <v>84289</v>
      </c>
      <c r="AF467" s="37"/>
      <c r="AG467" s="37"/>
      <c r="AH467" s="78">
        <v>84309</v>
      </c>
      <c r="AI467" s="37"/>
      <c r="AJ467" s="37"/>
      <c r="AK467" s="78">
        <v>84329</v>
      </c>
      <c r="AL467" s="37"/>
      <c r="AM467" s="37"/>
      <c r="AN467" s="25">
        <v>84349</v>
      </c>
      <c r="AO467" s="37"/>
      <c r="AP467" s="37"/>
      <c r="AQ467" s="78">
        <v>84369</v>
      </c>
      <c r="AR467" s="37"/>
      <c r="AS467" s="37"/>
      <c r="AT467" s="78">
        <v>79139</v>
      </c>
      <c r="AU467" s="37"/>
      <c r="AV467" s="37"/>
      <c r="AW467" s="25">
        <v>116119</v>
      </c>
      <c r="AX467" s="37"/>
      <c r="AY467" s="37"/>
      <c r="AZ467" s="25">
        <v>110429</v>
      </c>
      <c r="BA467" s="37"/>
      <c r="BB467" s="37"/>
      <c r="BC467" s="25"/>
      <c r="BD467" s="37"/>
      <c r="BE467" s="37"/>
      <c r="BF467" s="25"/>
      <c r="BG467" s="37"/>
      <c r="BH467" s="37"/>
      <c r="BI467" s="25"/>
      <c r="BJ467" s="37"/>
      <c r="BK467" s="37"/>
      <c r="BL467" s="25"/>
      <c r="BM467" s="37"/>
      <c r="BN467" s="37"/>
    </row>
    <row r="468" spans="1:66" x14ac:dyDescent="0.2">
      <c r="A468" s="29" t="s">
        <v>24</v>
      </c>
      <c r="B468" s="29" t="s">
        <v>25</v>
      </c>
      <c r="C468" s="29">
        <f>'À renseigner'!$I$13</f>
        <v>0</v>
      </c>
      <c r="D468" s="76"/>
      <c r="E468" s="77"/>
      <c r="F468" s="77"/>
      <c r="G468" s="77"/>
      <c r="H468" s="77"/>
      <c r="I468" s="261"/>
      <c r="J468" s="262"/>
      <c r="K468" s="262"/>
      <c r="L468" s="262"/>
      <c r="M468" s="77"/>
      <c r="N468" s="77"/>
      <c r="O468" s="38"/>
      <c r="P468" s="77"/>
      <c r="Q468" s="77"/>
      <c r="R468" s="263"/>
      <c r="S468" s="38"/>
      <c r="T468" s="262"/>
      <c r="U468" s="77"/>
      <c r="V468" s="77"/>
      <c r="W468" s="93"/>
      <c r="X468" s="77"/>
      <c r="Y468" s="173"/>
      <c r="Z468" s="173"/>
      <c r="AA468" s="77"/>
      <c r="AB468" s="77"/>
      <c r="AC468" s="77"/>
      <c r="AD468" s="78" t="s">
        <v>583</v>
      </c>
      <c r="AE468" s="78">
        <v>84289</v>
      </c>
      <c r="AF468" s="37"/>
      <c r="AG468" s="37"/>
      <c r="AH468" s="78">
        <v>84309</v>
      </c>
      <c r="AI468" s="37"/>
      <c r="AJ468" s="37"/>
      <c r="AK468" s="78">
        <v>84329</v>
      </c>
      <c r="AL468" s="37"/>
      <c r="AM468" s="37"/>
      <c r="AN468" s="25">
        <v>84349</v>
      </c>
      <c r="AO468" s="37"/>
      <c r="AP468" s="37"/>
      <c r="AQ468" s="78">
        <v>84369</v>
      </c>
      <c r="AR468" s="37"/>
      <c r="AS468" s="37"/>
      <c r="AT468" s="78">
        <v>79139</v>
      </c>
      <c r="AU468" s="37"/>
      <c r="AV468" s="37"/>
      <c r="AW468" s="25">
        <v>116119</v>
      </c>
      <c r="AX468" s="37"/>
      <c r="AY468" s="37"/>
      <c r="AZ468" s="25">
        <v>110429</v>
      </c>
      <c r="BA468" s="37"/>
      <c r="BB468" s="37"/>
      <c r="BC468" s="25"/>
      <c r="BD468" s="37"/>
      <c r="BE468" s="37"/>
      <c r="BF468" s="25"/>
      <c r="BG468" s="37"/>
      <c r="BH468" s="37"/>
      <c r="BI468" s="25"/>
      <c r="BJ468" s="37"/>
      <c r="BK468" s="37"/>
      <c r="BL468" s="25"/>
      <c r="BM468" s="37"/>
      <c r="BN468" s="37"/>
    </row>
    <row r="469" spans="1:66" x14ac:dyDescent="0.2">
      <c r="A469" s="29" t="s">
        <v>24</v>
      </c>
      <c r="B469" s="29" t="s">
        <v>25</v>
      </c>
      <c r="C469" s="29">
        <f>'À renseigner'!$I$13</f>
        <v>0</v>
      </c>
      <c r="D469" s="76"/>
      <c r="E469" s="77"/>
      <c r="F469" s="77"/>
      <c r="G469" s="77"/>
      <c r="H469" s="77"/>
      <c r="I469" s="261"/>
      <c r="J469" s="262"/>
      <c r="K469" s="262"/>
      <c r="L469" s="262"/>
      <c r="M469" s="77"/>
      <c r="N469" s="77"/>
      <c r="O469" s="38"/>
      <c r="P469" s="77"/>
      <c r="Q469" s="77"/>
      <c r="R469" s="263"/>
      <c r="S469" s="38"/>
      <c r="T469" s="262"/>
      <c r="U469" s="77"/>
      <c r="V469" s="77"/>
      <c r="W469" s="93"/>
      <c r="X469" s="77"/>
      <c r="Y469" s="173"/>
      <c r="Z469" s="173"/>
      <c r="AA469" s="77"/>
      <c r="AB469" s="77"/>
      <c r="AC469" s="77"/>
      <c r="AD469" s="78" t="s">
        <v>583</v>
      </c>
      <c r="AE469" s="78">
        <v>84289</v>
      </c>
      <c r="AF469" s="37"/>
      <c r="AG469" s="37"/>
      <c r="AH469" s="78">
        <v>84309</v>
      </c>
      <c r="AI469" s="37"/>
      <c r="AJ469" s="37"/>
      <c r="AK469" s="78">
        <v>84329</v>
      </c>
      <c r="AL469" s="37"/>
      <c r="AM469" s="37"/>
      <c r="AN469" s="25">
        <v>84349</v>
      </c>
      <c r="AO469" s="37"/>
      <c r="AP469" s="37"/>
      <c r="AQ469" s="78">
        <v>84369</v>
      </c>
      <c r="AR469" s="37"/>
      <c r="AS469" s="37"/>
      <c r="AT469" s="78">
        <v>79139</v>
      </c>
      <c r="AU469" s="37"/>
      <c r="AV469" s="37"/>
      <c r="AW469" s="25">
        <v>116119</v>
      </c>
      <c r="AX469" s="37"/>
      <c r="AY469" s="37"/>
      <c r="AZ469" s="25">
        <v>110429</v>
      </c>
      <c r="BA469" s="37"/>
      <c r="BB469" s="37"/>
      <c r="BC469" s="25"/>
      <c r="BD469" s="37"/>
      <c r="BE469" s="37"/>
      <c r="BF469" s="25"/>
      <c r="BG469" s="37"/>
      <c r="BH469" s="37"/>
      <c r="BI469" s="25"/>
      <c r="BJ469" s="37"/>
      <c r="BK469" s="37"/>
      <c r="BL469" s="25"/>
      <c r="BM469" s="37"/>
      <c r="BN469" s="37"/>
    </row>
    <row r="470" spans="1:66" x14ac:dyDescent="0.2">
      <c r="A470" s="29" t="s">
        <v>24</v>
      </c>
      <c r="B470" s="29" t="s">
        <v>25</v>
      </c>
      <c r="C470" s="29">
        <f>'À renseigner'!$I$13</f>
        <v>0</v>
      </c>
      <c r="D470" s="76"/>
      <c r="E470" s="77"/>
      <c r="F470" s="77"/>
      <c r="G470" s="77"/>
      <c r="H470" s="77"/>
      <c r="I470" s="261"/>
      <c r="J470" s="262"/>
      <c r="K470" s="262"/>
      <c r="L470" s="262"/>
      <c r="M470" s="77"/>
      <c r="N470" s="77"/>
      <c r="O470" s="38"/>
      <c r="P470" s="77"/>
      <c r="Q470" s="77"/>
      <c r="R470" s="263"/>
      <c r="S470" s="38"/>
      <c r="T470" s="262"/>
      <c r="U470" s="77"/>
      <c r="V470" s="77"/>
      <c r="W470" s="93"/>
      <c r="X470" s="77"/>
      <c r="Y470" s="173"/>
      <c r="Z470" s="173"/>
      <c r="AA470" s="77"/>
      <c r="AB470" s="77"/>
      <c r="AC470" s="77"/>
      <c r="AD470" s="78" t="s">
        <v>583</v>
      </c>
      <c r="AE470" s="78">
        <v>84289</v>
      </c>
      <c r="AF470" s="37"/>
      <c r="AG470" s="37"/>
      <c r="AH470" s="78">
        <v>84309</v>
      </c>
      <c r="AI470" s="37"/>
      <c r="AJ470" s="37"/>
      <c r="AK470" s="78">
        <v>84329</v>
      </c>
      <c r="AL470" s="37"/>
      <c r="AM470" s="37"/>
      <c r="AN470" s="25">
        <v>84349</v>
      </c>
      <c r="AO470" s="37"/>
      <c r="AP470" s="37"/>
      <c r="AQ470" s="78">
        <v>84369</v>
      </c>
      <c r="AR470" s="37"/>
      <c r="AS470" s="37"/>
      <c r="AT470" s="78">
        <v>79139</v>
      </c>
      <c r="AU470" s="37"/>
      <c r="AV470" s="37"/>
      <c r="AW470" s="25">
        <v>116119</v>
      </c>
      <c r="AX470" s="37"/>
      <c r="AY470" s="37"/>
      <c r="AZ470" s="25">
        <v>110429</v>
      </c>
      <c r="BA470" s="37"/>
      <c r="BB470" s="37"/>
      <c r="BC470" s="25"/>
      <c r="BD470" s="37"/>
      <c r="BE470" s="37"/>
      <c r="BF470" s="25"/>
      <c r="BG470" s="37"/>
      <c r="BH470" s="37"/>
      <c r="BI470" s="25"/>
      <c r="BJ470" s="37"/>
      <c r="BK470" s="37"/>
      <c r="BL470" s="25"/>
      <c r="BM470" s="37"/>
      <c r="BN470" s="37"/>
    </row>
    <row r="471" spans="1:66" x14ac:dyDescent="0.2">
      <c r="A471" s="29" t="s">
        <v>24</v>
      </c>
      <c r="B471" s="29" t="s">
        <v>25</v>
      </c>
      <c r="C471" s="29">
        <f>'À renseigner'!$I$13</f>
        <v>0</v>
      </c>
      <c r="D471" s="76"/>
      <c r="E471" s="77"/>
      <c r="F471" s="77"/>
      <c r="G471" s="77"/>
      <c r="H471" s="77"/>
      <c r="I471" s="261"/>
      <c r="J471" s="262"/>
      <c r="K471" s="262"/>
      <c r="L471" s="262"/>
      <c r="M471" s="77"/>
      <c r="N471" s="77"/>
      <c r="O471" s="38"/>
      <c r="P471" s="77"/>
      <c r="Q471" s="77"/>
      <c r="R471" s="263"/>
      <c r="S471" s="38"/>
      <c r="T471" s="262"/>
      <c r="U471" s="77"/>
      <c r="V471" s="77"/>
      <c r="W471" s="93"/>
      <c r="X471" s="77"/>
      <c r="Y471" s="173"/>
      <c r="Z471" s="173"/>
      <c r="AA471" s="77"/>
      <c r="AB471" s="77"/>
      <c r="AC471" s="77"/>
      <c r="AD471" s="78" t="s">
        <v>583</v>
      </c>
      <c r="AE471" s="78">
        <v>84289</v>
      </c>
      <c r="AF471" s="37"/>
      <c r="AG471" s="37"/>
      <c r="AH471" s="78">
        <v>84309</v>
      </c>
      <c r="AI471" s="37"/>
      <c r="AJ471" s="37"/>
      <c r="AK471" s="78">
        <v>84329</v>
      </c>
      <c r="AL471" s="37"/>
      <c r="AM471" s="37"/>
      <c r="AN471" s="25">
        <v>84349</v>
      </c>
      <c r="AO471" s="37"/>
      <c r="AP471" s="37"/>
      <c r="AQ471" s="78">
        <v>84369</v>
      </c>
      <c r="AR471" s="37"/>
      <c r="AS471" s="37"/>
      <c r="AT471" s="78">
        <v>79139</v>
      </c>
      <c r="AU471" s="37"/>
      <c r="AV471" s="37"/>
      <c r="AW471" s="25">
        <v>116119</v>
      </c>
      <c r="AX471" s="37"/>
      <c r="AY471" s="37"/>
      <c r="AZ471" s="25">
        <v>110429</v>
      </c>
      <c r="BA471" s="37"/>
      <c r="BB471" s="37"/>
      <c r="BC471" s="25"/>
      <c r="BD471" s="37"/>
      <c r="BE471" s="37"/>
      <c r="BF471" s="25"/>
      <c r="BG471" s="37"/>
      <c r="BH471" s="37"/>
      <c r="BI471" s="25"/>
      <c r="BJ471" s="37"/>
      <c r="BK471" s="37"/>
      <c r="BL471" s="25"/>
      <c r="BM471" s="37"/>
      <c r="BN471" s="37"/>
    </row>
    <row r="472" spans="1:66" x14ac:dyDescent="0.2">
      <c r="A472" s="29" t="s">
        <v>24</v>
      </c>
      <c r="B472" s="29" t="s">
        <v>25</v>
      </c>
      <c r="C472" s="29">
        <f>'À renseigner'!$I$13</f>
        <v>0</v>
      </c>
      <c r="D472" s="76"/>
      <c r="E472" s="77"/>
      <c r="F472" s="77"/>
      <c r="G472" s="77"/>
      <c r="H472" s="77"/>
      <c r="I472" s="261"/>
      <c r="J472" s="262"/>
      <c r="K472" s="262"/>
      <c r="L472" s="262"/>
      <c r="M472" s="77"/>
      <c r="N472" s="77"/>
      <c r="O472" s="38"/>
      <c r="P472" s="77"/>
      <c r="Q472" s="77"/>
      <c r="R472" s="263"/>
      <c r="S472" s="38"/>
      <c r="T472" s="262"/>
      <c r="U472" s="77"/>
      <c r="V472" s="77"/>
      <c r="W472" s="93"/>
      <c r="X472" s="77"/>
      <c r="Y472" s="173"/>
      <c r="Z472" s="173"/>
      <c r="AA472" s="77"/>
      <c r="AB472" s="77"/>
      <c r="AC472" s="77"/>
      <c r="AD472" s="78" t="s">
        <v>583</v>
      </c>
      <c r="AE472" s="78">
        <v>84289</v>
      </c>
      <c r="AF472" s="37"/>
      <c r="AG472" s="37"/>
      <c r="AH472" s="78">
        <v>84309</v>
      </c>
      <c r="AI472" s="37"/>
      <c r="AJ472" s="37"/>
      <c r="AK472" s="78">
        <v>84329</v>
      </c>
      <c r="AL472" s="37"/>
      <c r="AM472" s="37"/>
      <c r="AN472" s="25">
        <v>84349</v>
      </c>
      <c r="AO472" s="37"/>
      <c r="AP472" s="37"/>
      <c r="AQ472" s="78">
        <v>84369</v>
      </c>
      <c r="AR472" s="37"/>
      <c r="AS472" s="37"/>
      <c r="AT472" s="78">
        <v>79139</v>
      </c>
      <c r="AU472" s="37"/>
      <c r="AV472" s="37"/>
      <c r="AW472" s="25">
        <v>116119</v>
      </c>
      <c r="AX472" s="37"/>
      <c r="AY472" s="37"/>
      <c r="AZ472" s="25">
        <v>110429</v>
      </c>
      <c r="BA472" s="37"/>
      <c r="BB472" s="37"/>
      <c r="BC472" s="25"/>
      <c r="BD472" s="37"/>
      <c r="BE472" s="37"/>
      <c r="BF472" s="25"/>
      <c r="BG472" s="37"/>
      <c r="BH472" s="37"/>
      <c r="BI472" s="25"/>
      <c r="BJ472" s="37"/>
      <c r="BK472" s="37"/>
      <c r="BL472" s="25"/>
      <c r="BM472" s="37"/>
      <c r="BN472" s="37"/>
    </row>
    <row r="473" spans="1:66" x14ac:dyDescent="0.2">
      <c r="A473" s="29" t="s">
        <v>24</v>
      </c>
      <c r="B473" s="29" t="s">
        <v>25</v>
      </c>
      <c r="C473" s="29">
        <f>'À renseigner'!$I$13</f>
        <v>0</v>
      </c>
      <c r="D473" s="76"/>
      <c r="E473" s="77"/>
      <c r="F473" s="77"/>
      <c r="G473" s="77"/>
      <c r="H473" s="77"/>
      <c r="I473" s="261"/>
      <c r="J473" s="262"/>
      <c r="K473" s="262"/>
      <c r="L473" s="262"/>
      <c r="M473" s="77"/>
      <c r="N473" s="77"/>
      <c r="O473" s="38"/>
      <c r="P473" s="77"/>
      <c r="Q473" s="77"/>
      <c r="R473" s="263"/>
      <c r="S473" s="38"/>
      <c r="T473" s="262"/>
      <c r="U473" s="77"/>
      <c r="V473" s="77"/>
      <c r="W473" s="93"/>
      <c r="X473" s="77"/>
      <c r="Y473" s="173"/>
      <c r="Z473" s="173"/>
      <c r="AA473" s="77"/>
      <c r="AB473" s="77"/>
      <c r="AC473" s="77"/>
      <c r="AD473" s="78" t="s">
        <v>583</v>
      </c>
      <c r="AE473" s="78">
        <v>84289</v>
      </c>
      <c r="AF473" s="37"/>
      <c r="AG473" s="37"/>
      <c r="AH473" s="78">
        <v>84309</v>
      </c>
      <c r="AI473" s="37"/>
      <c r="AJ473" s="37"/>
      <c r="AK473" s="78">
        <v>84329</v>
      </c>
      <c r="AL473" s="37"/>
      <c r="AM473" s="37"/>
      <c r="AN473" s="25">
        <v>84349</v>
      </c>
      <c r="AO473" s="37"/>
      <c r="AP473" s="37"/>
      <c r="AQ473" s="78">
        <v>84369</v>
      </c>
      <c r="AR473" s="37"/>
      <c r="AS473" s="37"/>
      <c r="AT473" s="78">
        <v>79139</v>
      </c>
      <c r="AU473" s="37"/>
      <c r="AV473" s="37"/>
      <c r="AW473" s="25">
        <v>116119</v>
      </c>
      <c r="AX473" s="37"/>
      <c r="AY473" s="37"/>
      <c r="AZ473" s="25">
        <v>110429</v>
      </c>
      <c r="BA473" s="37"/>
      <c r="BB473" s="37"/>
      <c r="BC473" s="25"/>
      <c r="BD473" s="37"/>
      <c r="BE473" s="37"/>
      <c r="BF473" s="25"/>
      <c r="BG473" s="37"/>
      <c r="BH473" s="37"/>
      <c r="BI473" s="25"/>
      <c r="BJ473" s="37"/>
      <c r="BK473" s="37"/>
      <c r="BL473" s="25"/>
      <c r="BM473" s="37"/>
      <c r="BN473" s="37"/>
    </row>
    <row r="474" spans="1:66" x14ac:dyDescent="0.2">
      <c r="A474" s="29" t="s">
        <v>24</v>
      </c>
      <c r="B474" s="29" t="s">
        <v>25</v>
      </c>
      <c r="C474" s="29">
        <f>'À renseigner'!$I$13</f>
        <v>0</v>
      </c>
      <c r="D474" s="76"/>
      <c r="E474" s="77"/>
      <c r="F474" s="77"/>
      <c r="G474" s="77"/>
      <c r="H474" s="77"/>
      <c r="I474" s="261"/>
      <c r="J474" s="262"/>
      <c r="K474" s="262"/>
      <c r="L474" s="262"/>
      <c r="M474" s="77"/>
      <c r="N474" s="77"/>
      <c r="O474" s="38"/>
      <c r="P474" s="77"/>
      <c r="Q474" s="77"/>
      <c r="R474" s="263"/>
      <c r="S474" s="38"/>
      <c r="T474" s="262"/>
      <c r="U474" s="77"/>
      <c r="V474" s="77"/>
      <c r="W474" s="93"/>
      <c r="X474" s="77"/>
      <c r="Y474" s="173"/>
      <c r="Z474" s="173"/>
      <c r="AA474" s="77"/>
      <c r="AB474" s="77"/>
      <c r="AC474" s="77"/>
      <c r="AD474" s="78" t="s">
        <v>583</v>
      </c>
      <c r="AE474" s="78">
        <v>84289</v>
      </c>
      <c r="AF474" s="37"/>
      <c r="AG474" s="37"/>
      <c r="AH474" s="78">
        <v>84309</v>
      </c>
      <c r="AI474" s="37"/>
      <c r="AJ474" s="37"/>
      <c r="AK474" s="78">
        <v>84329</v>
      </c>
      <c r="AL474" s="37"/>
      <c r="AM474" s="37"/>
      <c r="AN474" s="25">
        <v>84349</v>
      </c>
      <c r="AO474" s="37"/>
      <c r="AP474" s="37"/>
      <c r="AQ474" s="78">
        <v>84369</v>
      </c>
      <c r="AR474" s="37"/>
      <c r="AS474" s="37"/>
      <c r="AT474" s="78">
        <v>79139</v>
      </c>
      <c r="AU474" s="37"/>
      <c r="AV474" s="37"/>
      <c r="AW474" s="25">
        <v>116119</v>
      </c>
      <c r="AX474" s="37"/>
      <c r="AY474" s="37"/>
      <c r="AZ474" s="25">
        <v>110429</v>
      </c>
      <c r="BA474" s="37"/>
      <c r="BB474" s="37"/>
      <c r="BC474" s="25"/>
      <c r="BD474" s="37"/>
      <c r="BE474" s="37"/>
      <c r="BF474" s="25"/>
      <c r="BG474" s="37"/>
      <c r="BH474" s="37"/>
      <c r="BI474" s="25"/>
      <c r="BJ474" s="37"/>
      <c r="BK474" s="37"/>
      <c r="BL474" s="25"/>
      <c r="BM474" s="37"/>
      <c r="BN474" s="37"/>
    </row>
    <row r="475" spans="1:66" x14ac:dyDescent="0.2">
      <c r="A475" s="29" t="s">
        <v>24</v>
      </c>
      <c r="B475" s="29" t="s">
        <v>25</v>
      </c>
      <c r="C475" s="29">
        <f>'À renseigner'!$I$13</f>
        <v>0</v>
      </c>
      <c r="D475" s="76"/>
      <c r="E475" s="77"/>
      <c r="F475" s="77"/>
      <c r="G475" s="77"/>
      <c r="H475" s="77"/>
      <c r="I475" s="261"/>
      <c r="J475" s="262"/>
      <c r="K475" s="262"/>
      <c r="L475" s="262"/>
      <c r="M475" s="77"/>
      <c r="N475" s="77"/>
      <c r="O475" s="38"/>
      <c r="P475" s="77"/>
      <c r="Q475" s="77"/>
      <c r="R475" s="263"/>
      <c r="S475" s="38"/>
      <c r="T475" s="262"/>
      <c r="U475" s="77"/>
      <c r="V475" s="77"/>
      <c r="W475" s="93"/>
      <c r="X475" s="77"/>
      <c r="Y475" s="173"/>
      <c r="Z475" s="173"/>
      <c r="AA475" s="77"/>
      <c r="AB475" s="77"/>
      <c r="AC475" s="77"/>
      <c r="AD475" s="78" t="s">
        <v>583</v>
      </c>
      <c r="AE475" s="78">
        <v>84289</v>
      </c>
      <c r="AF475" s="37"/>
      <c r="AG475" s="37"/>
      <c r="AH475" s="78">
        <v>84309</v>
      </c>
      <c r="AI475" s="37"/>
      <c r="AJ475" s="37"/>
      <c r="AK475" s="78">
        <v>84329</v>
      </c>
      <c r="AL475" s="37"/>
      <c r="AM475" s="37"/>
      <c r="AN475" s="25">
        <v>84349</v>
      </c>
      <c r="AO475" s="37"/>
      <c r="AP475" s="37"/>
      <c r="AQ475" s="78">
        <v>84369</v>
      </c>
      <c r="AR475" s="37"/>
      <c r="AS475" s="37"/>
      <c r="AT475" s="78">
        <v>79139</v>
      </c>
      <c r="AU475" s="37"/>
      <c r="AV475" s="37"/>
      <c r="AW475" s="25">
        <v>116119</v>
      </c>
      <c r="AX475" s="37"/>
      <c r="AY475" s="37"/>
      <c r="AZ475" s="25">
        <v>110429</v>
      </c>
      <c r="BA475" s="37"/>
      <c r="BB475" s="37"/>
      <c r="BC475" s="25"/>
      <c r="BD475" s="37"/>
      <c r="BE475" s="37"/>
      <c r="BF475" s="25"/>
      <c r="BG475" s="37"/>
      <c r="BH475" s="37"/>
      <c r="BI475" s="25"/>
      <c r="BJ475" s="37"/>
      <c r="BK475" s="37"/>
      <c r="BL475" s="25"/>
      <c r="BM475" s="37"/>
      <c r="BN475" s="37"/>
    </row>
    <row r="476" spans="1:66" x14ac:dyDescent="0.2">
      <c r="A476" s="29" t="s">
        <v>24</v>
      </c>
      <c r="B476" s="29" t="s">
        <v>25</v>
      </c>
      <c r="C476" s="29">
        <f>'À renseigner'!$I$13</f>
        <v>0</v>
      </c>
      <c r="D476" s="76"/>
      <c r="E476" s="77"/>
      <c r="F476" s="77"/>
      <c r="G476" s="77"/>
      <c r="H476" s="77"/>
      <c r="I476" s="261"/>
      <c r="J476" s="262"/>
      <c r="K476" s="262"/>
      <c r="L476" s="262"/>
      <c r="M476" s="77"/>
      <c r="N476" s="77"/>
      <c r="O476" s="38"/>
      <c r="P476" s="77"/>
      <c r="Q476" s="77"/>
      <c r="R476" s="263"/>
      <c r="S476" s="38"/>
      <c r="T476" s="262"/>
      <c r="U476" s="77"/>
      <c r="V476" s="77"/>
      <c r="W476" s="93"/>
      <c r="X476" s="77"/>
      <c r="Y476" s="173"/>
      <c r="Z476" s="173"/>
      <c r="AA476" s="77"/>
      <c r="AB476" s="77"/>
      <c r="AC476" s="77"/>
      <c r="AD476" s="78" t="s">
        <v>583</v>
      </c>
      <c r="AE476" s="78">
        <v>84289</v>
      </c>
      <c r="AF476" s="37"/>
      <c r="AG476" s="37"/>
      <c r="AH476" s="78">
        <v>84309</v>
      </c>
      <c r="AI476" s="37"/>
      <c r="AJ476" s="37"/>
      <c r="AK476" s="78">
        <v>84329</v>
      </c>
      <c r="AL476" s="37"/>
      <c r="AM476" s="37"/>
      <c r="AN476" s="25">
        <v>84349</v>
      </c>
      <c r="AO476" s="37"/>
      <c r="AP476" s="37"/>
      <c r="AQ476" s="78">
        <v>84369</v>
      </c>
      <c r="AR476" s="37"/>
      <c r="AS476" s="37"/>
      <c r="AT476" s="78">
        <v>79139</v>
      </c>
      <c r="AU476" s="37"/>
      <c r="AV476" s="37"/>
      <c r="AW476" s="25">
        <v>116119</v>
      </c>
      <c r="AX476" s="37"/>
      <c r="AY476" s="37"/>
      <c r="AZ476" s="25">
        <v>110429</v>
      </c>
      <c r="BA476" s="37"/>
      <c r="BB476" s="37"/>
      <c r="BC476" s="25"/>
      <c r="BD476" s="37"/>
      <c r="BE476" s="37"/>
      <c r="BF476" s="25"/>
      <c r="BG476" s="37"/>
      <c r="BH476" s="37"/>
      <c r="BI476" s="25"/>
      <c r="BJ476" s="37"/>
      <c r="BK476" s="37"/>
      <c r="BL476" s="25"/>
      <c r="BM476" s="37"/>
      <c r="BN476" s="37"/>
    </row>
    <row r="477" spans="1:66" x14ac:dyDescent="0.2">
      <c r="A477" s="29" t="s">
        <v>24</v>
      </c>
      <c r="B477" s="29" t="s">
        <v>25</v>
      </c>
      <c r="C477" s="29">
        <f>'À renseigner'!$I$13</f>
        <v>0</v>
      </c>
      <c r="D477" s="76"/>
      <c r="E477" s="77"/>
      <c r="F477" s="77"/>
      <c r="G477" s="77"/>
      <c r="H477" s="77"/>
      <c r="I477" s="261"/>
      <c r="J477" s="262"/>
      <c r="K477" s="262"/>
      <c r="L477" s="262"/>
      <c r="M477" s="77"/>
      <c r="N477" s="77"/>
      <c r="O477" s="38"/>
      <c r="P477" s="77"/>
      <c r="Q477" s="77"/>
      <c r="R477" s="263"/>
      <c r="S477" s="38"/>
      <c r="T477" s="262"/>
      <c r="U477" s="77"/>
      <c r="V477" s="77"/>
      <c r="W477" s="93"/>
      <c r="X477" s="77"/>
      <c r="Y477" s="173"/>
      <c r="Z477" s="173"/>
      <c r="AA477" s="77"/>
      <c r="AB477" s="77"/>
      <c r="AC477" s="77"/>
      <c r="AD477" s="78" t="s">
        <v>583</v>
      </c>
      <c r="AE477" s="78">
        <v>84289</v>
      </c>
      <c r="AF477" s="37"/>
      <c r="AG477" s="37"/>
      <c r="AH477" s="78">
        <v>84309</v>
      </c>
      <c r="AI477" s="37"/>
      <c r="AJ477" s="37"/>
      <c r="AK477" s="78">
        <v>84329</v>
      </c>
      <c r="AL477" s="37"/>
      <c r="AM477" s="37"/>
      <c r="AN477" s="25">
        <v>84349</v>
      </c>
      <c r="AO477" s="37"/>
      <c r="AP477" s="37"/>
      <c r="AQ477" s="78">
        <v>84369</v>
      </c>
      <c r="AR477" s="37"/>
      <c r="AS477" s="37"/>
      <c r="AT477" s="78">
        <v>79139</v>
      </c>
      <c r="AU477" s="37"/>
      <c r="AV477" s="37"/>
      <c r="AW477" s="25">
        <v>116119</v>
      </c>
      <c r="AX477" s="37"/>
      <c r="AY477" s="37"/>
      <c r="AZ477" s="25">
        <v>110429</v>
      </c>
      <c r="BA477" s="37"/>
      <c r="BB477" s="37"/>
      <c r="BC477" s="25"/>
      <c r="BD477" s="37"/>
      <c r="BE477" s="37"/>
      <c r="BF477" s="25"/>
      <c r="BG477" s="37"/>
      <c r="BH477" s="37"/>
      <c r="BI477" s="25"/>
      <c r="BJ477" s="37"/>
      <c r="BK477" s="37"/>
      <c r="BL477" s="25"/>
      <c r="BM477" s="37"/>
      <c r="BN477" s="37"/>
    </row>
    <row r="478" spans="1:66" x14ac:dyDescent="0.2">
      <c r="A478" s="29" t="s">
        <v>24</v>
      </c>
      <c r="B478" s="29" t="s">
        <v>25</v>
      </c>
      <c r="C478" s="29">
        <f>'À renseigner'!$I$13</f>
        <v>0</v>
      </c>
      <c r="D478" s="76"/>
      <c r="E478" s="77"/>
      <c r="F478" s="77"/>
      <c r="G478" s="77"/>
      <c r="H478" s="77"/>
      <c r="I478" s="261"/>
      <c r="J478" s="262"/>
      <c r="K478" s="262"/>
      <c r="L478" s="262"/>
      <c r="M478" s="77"/>
      <c r="N478" s="77"/>
      <c r="O478" s="38"/>
      <c r="P478" s="77"/>
      <c r="Q478" s="77"/>
      <c r="R478" s="263"/>
      <c r="S478" s="38"/>
      <c r="T478" s="262"/>
      <c r="U478" s="77"/>
      <c r="V478" s="77"/>
      <c r="W478" s="93"/>
      <c r="X478" s="77"/>
      <c r="Y478" s="173"/>
      <c r="Z478" s="173"/>
      <c r="AA478" s="77"/>
      <c r="AB478" s="77"/>
      <c r="AC478" s="77"/>
      <c r="AD478" s="78" t="s">
        <v>583</v>
      </c>
      <c r="AE478" s="78">
        <v>84289</v>
      </c>
      <c r="AF478" s="37"/>
      <c r="AG478" s="37"/>
      <c r="AH478" s="78">
        <v>84309</v>
      </c>
      <c r="AI478" s="37"/>
      <c r="AJ478" s="37"/>
      <c r="AK478" s="78">
        <v>84329</v>
      </c>
      <c r="AL478" s="37"/>
      <c r="AM478" s="37"/>
      <c r="AN478" s="25">
        <v>84349</v>
      </c>
      <c r="AO478" s="37"/>
      <c r="AP478" s="37"/>
      <c r="AQ478" s="78">
        <v>84369</v>
      </c>
      <c r="AR478" s="37"/>
      <c r="AS478" s="37"/>
      <c r="AT478" s="78">
        <v>79139</v>
      </c>
      <c r="AU478" s="37"/>
      <c r="AV478" s="37"/>
      <c r="AW478" s="25">
        <v>116119</v>
      </c>
      <c r="AX478" s="37"/>
      <c r="AY478" s="37"/>
      <c r="AZ478" s="25">
        <v>110429</v>
      </c>
      <c r="BA478" s="37"/>
      <c r="BB478" s="37"/>
      <c r="BC478" s="25"/>
      <c r="BD478" s="37"/>
      <c r="BE478" s="37"/>
      <c r="BF478" s="25"/>
      <c r="BG478" s="37"/>
      <c r="BH478" s="37"/>
      <c r="BI478" s="25"/>
      <c r="BJ478" s="37"/>
      <c r="BK478" s="37"/>
      <c r="BL478" s="25"/>
      <c r="BM478" s="37"/>
      <c r="BN478" s="37"/>
    </row>
    <row r="479" spans="1:66" x14ac:dyDescent="0.2">
      <c r="A479" s="29" t="s">
        <v>24</v>
      </c>
      <c r="B479" s="29" t="s">
        <v>25</v>
      </c>
      <c r="C479" s="29">
        <f>'À renseigner'!$I$13</f>
        <v>0</v>
      </c>
      <c r="D479" s="76"/>
      <c r="E479" s="77"/>
      <c r="F479" s="77"/>
      <c r="G479" s="77"/>
      <c r="H479" s="77"/>
      <c r="I479" s="261"/>
      <c r="J479" s="262"/>
      <c r="K479" s="262"/>
      <c r="L479" s="262"/>
      <c r="M479" s="77"/>
      <c r="N479" s="77"/>
      <c r="O479" s="38"/>
      <c r="P479" s="77"/>
      <c r="Q479" s="77"/>
      <c r="R479" s="263"/>
      <c r="S479" s="38"/>
      <c r="T479" s="262"/>
      <c r="U479" s="77"/>
      <c r="V479" s="77"/>
      <c r="W479" s="93"/>
      <c r="X479" s="77"/>
      <c r="Y479" s="173"/>
      <c r="Z479" s="173"/>
      <c r="AA479" s="77"/>
      <c r="AB479" s="77"/>
      <c r="AC479" s="77"/>
      <c r="AD479" s="78" t="s">
        <v>583</v>
      </c>
      <c r="AE479" s="78">
        <v>84289</v>
      </c>
      <c r="AF479" s="37"/>
      <c r="AG479" s="37"/>
      <c r="AH479" s="78">
        <v>84309</v>
      </c>
      <c r="AI479" s="37"/>
      <c r="AJ479" s="37"/>
      <c r="AK479" s="78">
        <v>84329</v>
      </c>
      <c r="AL479" s="37"/>
      <c r="AM479" s="37"/>
      <c r="AN479" s="25">
        <v>84349</v>
      </c>
      <c r="AO479" s="37"/>
      <c r="AP479" s="37"/>
      <c r="AQ479" s="78">
        <v>84369</v>
      </c>
      <c r="AR479" s="37"/>
      <c r="AS479" s="37"/>
      <c r="AT479" s="78">
        <v>79139</v>
      </c>
      <c r="AU479" s="37"/>
      <c r="AV479" s="37"/>
      <c r="AW479" s="25">
        <v>116119</v>
      </c>
      <c r="AX479" s="37"/>
      <c r="AY479" s="37"/>
      <c r="AZ479" s="25">
        <v>110429</v>
      </c>
      <c r="BA479" s="37"/>
      <c r="BB479" s="37"/>
      <c r="BC479" s="25"/>
      <c r="BD479" s="37"/>
      <c r="BE479" s="37"/>
      <c r="BF479" s="25"/>
      <c r="BG479" s="37"/>
      <c r="BH479" s="37"/>
      <c r="BI479" s="25"/>
      <c r="BJ479" s="37"/>
      <c r="BK479" s="37"/>
      <c r="BL479" s="25"/>
      <c r="BM479" s="37"/>
      <c r="BN479" s="37"/>
    </row>
    <row r="480" spans="1:66" x14ac:dyDescent="0.2">
      <c r="A480" s="29" t="s">
        <v>24</v>
      </c>
      <c r="B480" s="29" t="s">
        <v>25</v>
      </c>
      <c r="C480" s="29">
        <f>'À renseigner'!$I$13</f>
        <v>0</v>
      </c>
      <c r="D480" s="76"/>
      <c r="E480" s="77"/>
      <c r="F480" s="77"/>
      <c r="G480" s="77"/>
      <c r="H480" s="77"/>
      <c r="I480" s="261"/>
      <c r="J480" s="262"/>
      <c r="K480" s="262"/>
      <c r="L480" s="262"/>
      <c r="M480" s="77"/>
      <c r="N480" s="77"/>
      <c r="O480" s="38"/>
      <c r="P480" s="77"/>
      <c r="Q480" s="77"/>
      <c r="R480" s="263"/>
      <c r="S480" s="38"/>
      <c r="T480" s="262"/>
      <c r="U480" s="77"/>
      <c r="V480" s="77"/>
      <c r="W480" s="93"/>
      <c r="X480" s="77"/>
      <c r="Y480" s="173"/>
      <c r="Z480" s="173"/>
      <c r="AA480" s="77"/>
      <c r="AB480" s="77"/>
      <c r="AC480" s="77"/>
      <c r="AD480" s="78" t="s">
        <v>583</v>
      </c>
      <c r="AE480" s="78">
        <v>84289</v>
      </c>
      <c r="AF480" s="37"/>
      <c r="AG480" s="37"/>
      <c r="AH480" s="78">
        <v>84309</v>
      </c>
      <c r="AI480" s="37"/>
      <c r="AJ480" s="37"/>
      <c r="AK480" s="78">
        <v>84329</v>
      </c>
      <c r="AL480" s="37"/>
      <c r="AM480" s="37"/>
      <c r="AN480" s="25">
        <v>84349</v>
      </c>
      <c r="AO480" s="37"/>
      <c r="AP480" s="37"/>
      <c r="AQ480" s="78">
        <v>84369</v>
      </c>
      <c r="AR480" s="37"/>
      <c r="AS480" s="37"/>
      <c r="AT480" s="78">
        <v>79139</v>
      </c>
      <c r="AU480" s="37"/>
      <c r="AV480" s="37"/>
      <c r="AW480" s="25">
        <v>116119</v>
      </c>
      <c r="AX480" s="37"/>
      <c r="AY480" s="37"/>
      <c r="AZ480" s="25">
        <v>110429</v>
      </c>
      <c r="BA480" s="37"/>
      <c r="BB480" s="37"/>
      <c r="BC480" s="25"/>
      <c r="BD480" s="37"/>
      <c r="BE480" s="37"/>
      <c r="BF480" s="25"/>
      <c r="BG480" s="37"/>
      <c r="BH480" s="37"/>
      <c r="BI480" s="25"/>
      <c r="BJ480" s="37"/>
      <c r="BK480" s="37"/>
      <c r="BL480" s="25"/>
      <c r="BM480" s="37"/>
      <c r="BN480" s="37"/>
    </row>
    <row r="481" spans="1:66" x14ac:dyDescent="0.2">
      <c r="A481" s="29" t="s">
        <v>24</v>
      </c>
      <c r="B481" s="29" t="s">
        <v>25</v>
      </c>
      <c r="C481" s="29">
        <f>'À renseigner'!$I$13</f>
        <v>0</v>
      </c>
      <c r="D481" s="76"/>
      <c r="E481" s="77"/>
      <c r="F481" s="77"/>
      <c r="G481" s="77"/>
      <c r="H481" s="77"/>
      <c r="I481" s="261"/>
      <c r="J481" s="262"/>
      <c r="K481" s="262"/>
      <c r="L481" s="262"/>
      <c r="M481" s="77"/>
      <c r="N481" s="77"/>
      <c r="O481" s="38"/>
      <c r="P481" s="77"/>
      <c r="Q481" s="77"/>
      <c r="R481" s="263"/>
      <c r="S481" s="38"/>
      <c r="T481" s="262"/>
      <c r="U481" s="77"/>
      <c r="V481" s="77"/>
      <c r="W481" s="93"/>
      <c r="X481" s="77"/>
      <c r="Y481" s="173"/>
      <c r="Z481" s="173"/>
      <c r="AA481" s="77"/>
      <c r="AB481" s="77"/>
      <c r="AC481" s="77"/>
      <c r="AD481" s="78" t="s">
        <v>583</v>
      </c>
      <c r="AE481" s="78">
        <v>84289</v>
      </c>
      <c r="AF481" s="37"/>
      <c r="AG481" s="37"/>
      <c r="AH481" s="78">
        <v>84309</v>
      </c>
      <c r="AI481" s="37"/>
      <c r="AJ481" s="37"/>
      <c r="AK481" s="78">
        <v>84329</v>
      </c>
      <c r="AL481" s="37"/>
      <c r="AM481" s="37"/>
      <c r="AN481" s="25">
        <v>84349</v>
      </c>
      <c r="AO481" s="37"/>
      <c r="AP481" s="37"/>
      <c r="AQ481" s="78">
        <v>84369</v>
      </c>
      <c r="AR481" s="37"/>
      <c r="AS481" s="37"/>
      <c r="AT481" s="78">
        <v>79139</v>
      </c>
      <c r="AU481" s="37"/>
      <c r="AV481" s="37"/>
      <c r="AW481" s="25">
        <v>116119</v>
      </c>
      <c r="AX481" s="37"/>
      <c r="AY481" s="37"/>
      <c r="AZ481" s="25">
        <v>110429</v>
      </c>
      <c r="BA481" s="37"/>
      <c r="BB481" s="37"/>
      <c r="BC481" s="25"/>
      <c r="BD481" s="37"/>
      <c r="BE481" s="37"/>
      <c r="BF481" s="25"/>
      <c r="BG481" s="37"/>
      <c r="BH481" s="37"/>
      <c r="BI481" s="25"/>
      <c r="BJ481" s="37"/>
      <c r="BK481" s="37"/>
      <c r="BL481" s="25"/>
      <c r="BM481" s="37"/>
      <c r="BN481" s="37"/>
    </row>
    <row r="482" spans="1:66" x14ac:dyDescent="0.2">
      <c r="A482" s="29" t="s">
        <v>24</v>
      </c>
      <c r="B482" s="29" t="s">
        <v>25</v>
      </c>
      <c r="C482" s="29">
        <f>'À renseigner'!$I$13</f>
        <v>0</v>
      </c>
      <c r="D482" s="76"/>
      <c r="E482" s="77"/>
      <c r="F482" s="77"/>
      <c r="G482" s="77"/>
      <c r="H482" s="77"/>
      <c r="I482" s="261"/>
      <c r="J482" s="262"/>
      <c r="K482" s="262"/>
      <c r="L482" s="262"/>
      <c r="M482" s="77"/>
      <c r="N482" s="77"/>
      <c r="O482" s="38"/>
      <c r="P482" s="77"/>
      <c r="Q482" s="77"/>
      <c r="R482" s="263"/>
      <c r="S482" s="38"/>
      <c r="T482" s="262"/>
      <c r="U482" s="77"/>
      <c r="V482" s="77"/>
      <c r="W482" s="93"/>
      <c r="X482" s="77"/>
      <c r="Y482" s="173"/>
      <c r="Z482" s="173"/>
      <c r="AA482" s="77"/>
      <c r="AB482" s="77"/>
      <c r="AC482" s="77"/>
      <c r="AD482" s="78" t="s">
        <v>583</v>
      </c>
      <c r="AE482" s="78">
        <v>84289</v>
      </c>
      <c r="AF482" s="37"/>
      <c r="AG482" s="37"/>
      <c r="AH482" s="78">
        <v>84309</v>
      </c>
      <c r="AI482" s="37"/>
      <c r="AJ482" s="37"/>
      <c r="AK482" s="78">
        <v>84329</v>
      </c>
      <c r="AL482" s="37"/>
      <c r="AM482" s="37"/>
      <c r="AN482" s="25">
        <v>84349</v>
      </c>
      <c r="AO482" s="37"/>
      <c r="AP482" s="37"/>
      <c r="AQ482" s="78">
        <v>84369</v>
      </c>
      <c r="AR482" s="37"/>
      <c r="AS482" s="37"/>
      <c r="AT482" s="78">
        <v>79139</v>
      </c>
      <c r="AU482" s="37"/>
      <c r="AV482" s="37"/>
      <c r="AW482" s="25">
        <v>116119</v>
      </c>
      <c r="AX482" s="37"/>
      <c r="AY482" s="37"/>
      <c r="AZ482" s="25">
        <v>110429</v>
      </c>
      <c r="BA482" s="37"/>
      <c r="BB482" s="37"/>
      <c r="BC482" s="25"/>
      <c r="BD482" s="37"/>
      <c r="BE482" s="37"/>
      <c r="BF482" s="25"/>
      <c r="BG482" s="37"/>
      <c r="BH482" s="37"/>
      <c r="BI482" s="25"/>
      <c r="BJ482" s="37"/>
      <c r="BK482" s="37"/>
      <c r="BL482" s="25"/>
      <c r="BM482" s="37"/>
      <c r="BN482" s="37"/>
    </row>
    <row r="483" spans="1:66" x14ac:dyDescent="0.2">
      <c r="A483" s="29" t="s">
        <v>24</v>
      </c>
      <c r="B483" s="29" t="s">
        <v>25</v>
      </c>
      <c r="C483" s="29">
        <f>'À renseigner'!$I$13</f>
        <v>0</v>
      </c>
      <c r="D483" s="76"/>
      <c r="E483" s="77"/>
      <c r="F483" s="77"/>
      <c r="G483" s="77"/>
      <c r="H483" s="77"/>
      <c r="I483" s="261"/>
      <c r="J483" s="262"/>
      <c r="K483" s="262"/>
      <c r="L483" s="262"/>
      <c r="M483" s="77"/>
      <c r="N483" s="77"/>
      <c r="O483" s="38"/>
      <c r="P483" s="77"/>
      <c r="Q483" s="77"/>
      <c r="R483" s="263"/>
      <c r="S483" s="38"/>
      <c r="T483" s="262"/>
      <c r="U483" s="77"/>
      <c r="V483" s="77"/>
      <c r="W483" s="93"/>
      <c r="X483" s="77"/>
      <c r="Y483" s="173"/>
      <c r="Z483" s="173"/>
      <c r="AA483" s="77"/>
      <c r="AB483" s="77"/>
      <c r="AC483" s="77"/>
      <c r="AD483" s="78" t="s">
        <v>583</v>
      </c>
      <c r="AE483" s="78">
        <v>84289</v>
      </c>
      <c r="AF483" s="37"/>
      <c r="AG483" s="37"/>
      <c r="AH483" s="78">
        <v>84309</v>
      </c>
      <c r="AI483" s="37"/>
      <c r="AJ483" s="37"/>
      <c r="AK483" s="78">
        <v>84329</v>
      </c>
      <c r="AL483" s="37"/>
      <c r="AM483" s="37"/>
      <c r="AN483" s="25">
        <v>84349</v>
      </c>
      <c r="AO483" s="37"/>
      <c r="AP483" s="37"/>
      <c r="AQ483" s="78">
        <v>84369</v>
      </c>
      <c r="AR483" s="37"/>
      <c r="AS483" s="37"/>
      <c r="AT483" s="78">
        <v>79139</v>
      </c>
      <c r="AU483" s="37"/>
      <c r="AV483" s="37"/>
      <c r="AW483" s="25">
        <v>116119</v>
      </c>
      <c r="AX483" s="37"/>
      <c r="AY483" s="37"/>
      <c r="AZ483" s="25">
        <v>110429</v>
      </c>
      <c r="BA483" s="37"/>
      <c r="BB483" s="37"/>
      <c r="BC483" s="25"/>
      <c r="BD483" s="37"/>
      <c r="BE483" s="37"/>
      <c r="BF483" s="25"/>
      <c r="BG483" s="37"/>
      <c r="BH483" s="37"/>
      <c r="BI483" s="25"/>
      <c r="BJ483" s="37"/>
      <c r="BK483" s="37"/>
      <c r="BL483" s="25"/>
      <c r="BM483" s="37"/>
      <c r="BN483" s="37"/>
    </row>
    <row r="484" spans="1:66" x14ac:dyDescent="0.2">
      <c r="A484" s="29" t="s">
        <v>24</v>
      </c>
      <c r="B484" s="29" t="s">
        <v>25</v>
      </c>
      <c r="C484" s="29">
        <f>'À renseigner'!$I$13</f>
        <v>0</v>
      </c>
      <c r="D484" s="76"/>
      <c r="E484" s="77"/>
      <c r="F484" s="77"/>
      <c r="G484" s="77"/>
      <c r="H484" s="77"/>
      <c r="I484" s="261"/>
      <c r="J484" s="262"/>
      <c r="K484" s="262"/>
      <c r="L484" s="262"/>
      <c r="M484" s="77"/>
      <c r="N484" s="77"/>
      <c r="O484" s="38"/>
      <c r="P484" s="77"/>
      <c r="Q484" s="77"/>
      <c r="R484" s="263"/>
      <c r="S484" s="38"/>
      <c r="T484" s="262"/>
      <c r="U484" s="77"/>
      <c r="V484" s="77"/>
      <c r="W484" s="93"/>
      <c r="X484" s="77"/>
      <c r="Y484" s="173"/>
      <c r="Z484" s="173"/>
      <c r="AA484" s="77"/>
      <c r="AB484" s="77"/>
      <c r="AC484" s="77"/>
      <c r="AD484" s="78" t="s">
        <v>583</v>
      </c>
      <c r="AE484" s="78">
        <v>84289</v>
      </c>
      <c r="AF484" s="37"/>
      <c r="AG484" s="37"/>
      <c r="AH484" s="78">
        <v>84309</v>
      </c>
      <c r="AI484" s="37"/>
      <c r="AJ484" s="37"/>
      <c r="AK484" s="78">
        <v>84329</v>
      </c>
      <c r="AL484" s="37"/>
      <c r="AM484" s="37"/>
      <c r="AN484" s="25">
        <v>84349</v>
      </c>
      <c r="AO484" s="37"/>
      <c r="AP484" s="37"/>
      <c r="AQ484" s="78">
        <v>84369</v>
      </c>
      <c r="AR484" s="37"/>
      <c r="AS484" s="37"/>
      <c r="AT484" s="78">
        <v>79139</v>
      </c>
      <c r="AU484" s="37"/>
      <c r="AV484" s="37"/>
      <c r="AW484" s="25">
        <v>116119</v>
      </c>
      <c r="AX484" s="37"/>
      <c r="AY484" s="37"/>
      <c r="AZ484" s="25">
        <v>110429</v>
      </c>
      <c r="BA484" s="37"/>
      <c r="BB484" s="37"/>
      <c r="BC484" s="25"/>
      <c r="BD484" s="37"/>
      <c r="BE484" s="37"/>
      <c r="BF484" s="25"/>
      <c r="BG484" s="37"/>
      <c r="BH484" s="37"/>
      <c r="BI484" s="25"/>
      <c r="BJ484" s="37"/>
      <c r="BK484" s="37"/>
      <c r="BL484" s="25"/>
      <c r="BM484" s="37"/>
      <c r="BN484" s="37"/>
    </row>
    <row r="485" spans="1:66" x14ac:dyDescent="0.2">
      <c r="A485" s="29" t="s">
        <v>24</v>
      </c>
      <c r="B485" s="29" t="s">
        <v>25</v>
      </c>
      <c r="C485" s="29">
        <f>'À renseigner'!$I$13</f>
        <v>0</v>
      </c>
      <c r="D485" s="76"/>
      <c r="E485" s="77"/>
      <c r="F485" s="77"/>
      <c r="G485" s="77"/>
      <c r="H485" s="77"/>
      <c r="I485" s="261"/>
      <c r="J485" s="262"/>
      <c r="K485" s="262"/>
      <c r="L485" s="262"/>
      <c r="M485" s="77"/>
      <c r="N485" s="77"/>
      <c r="O485" s="38"/>
      <c r="P485" s="77"/>
      <c r="Q485" s="77"/>
      <c r="R485" s="263"/>
      <c r="S485" s="38"/>
      <c r="T485" s="262"/>
      <c r="U485" s="77"/>
      <c r="V485" s="77"/>
      <c r="W485" s="93"/>
      <c r="X485" s="77"/>
      <c r="Y485" s="173"/>
      <c r="Z485" s="173"/>
      <c r="AA485" s="77"/>
      <c r="AB485" s="77"/>
      <c r="AC485" s="77"/>
      <c r="AD485" s="78" t="s">
        <v>583</v>
      </c>
      <c r="AE485" s="78">
        <v>84289</v>
      </c>
      <c r="AF485" s="37"/>
      <c r="AG485" s="37"/>
      <c r="AH485" s="78">
        <v>84309</v>
      </c>
      <c r="AI485" s="37"/>
      <c r="AJ485" s="37"/>
      <c r="AK485" s="78">
        <v>84329</v>
      </c>
      <c r="AL485" s="37"/>
      <c r="AM485" s="37"/>
      <c r="AN485" s="25">
        <v>84349</v>
      </c>
      <c r="AO485" s="37"/>
      <c r="AP485" s="37"/>
      <c r="AQ485" s="78">
        <v>84369</v>
      </c>
      <c r="AR485" s="37"/>
      <c r="AS485" s="37"/>
      <c r="AT485" s="78">
        <v>79139</v>
      </c>
      <c r="AU485" s="37"/>
      <c r="AV485" s="37"/>
      <c r="AW485" s="25">
        <v>116119</v>
      </c>
      <c r="AX485" s="37"/>
      <c r="AY485" s="37"/>
      <c r="AZ485" s="25">
        <v>110429</v>
      </c>
      <c r="BA485" s="37"/>
      <c r="BB485" s="37"/>
      <c r="BC485" s="25"/>
      <c r="BD485" s="37"/>
      <c r="BE485" s="37"/>
      <c r="BF485" s="25"/>
      <c r="BG485" s="37"/>
      <c r="BH485" s="37"/>
      <c r="BI485" s="25"/>
      <c r="BJ485" s="37"/>
      <c r="BK485" s="37"/>
      <c r="BL485" s="25"/>
      <c r="BM485" s="37"/>
      <c r="BN485" s="37"/>
    </row>
    <row r="486" spans="1:66" x14ac:dyDescent="0.2">
      <c r="A486" s="29" t="s">
        <v>24</v>
      </c>
      <c r="B486" s="29" t="s">
        <v>25</v>
      </c>
      <c r="C486" s="29">
        <f>'À renseigner'!$I$13</f>
        <v>0</v>
      </c>
      <c r="D486" s="76"/>
      <c r="E486" s="77"/>
      <c r="F486" s="77"/>
      <c r="G486" s="77"/>
      <c r="H486" s="77"/>
      <c r="I486" s="261"/>
      <c r="J486" s="262"/>
      <c r="K486" s="262"/>
      <c r="L486" s="262"/>
      <c r="M486" s="77"/>
      <c r="N486" s="77"/>
      <c r="O486" s="38"/>
      <c r="P486" s="77"/>
      <c r="Q486" s="77"/>
      <c r="R486" s="263"/>
      <c r="S486" s="38"/>
      <c r="T486" s="262"/>
      <c r="U486" s="77"/>
      <c r="V486" s="77"/>
      <c r="W486" s="93"/>
      <c r="X486" s="77"/>
      <c r="Y486" s="173"/>
      <c r="Z486" s="173"/>
      <c r="AA486" s="77"/>
      <c r="AB486" s="77"/>
      <c r="AC486" s="77"/>
      <c r="AD486" s="78" t="s">
        <v>583</v>
      </c>
      <c r="AE486" s="78">
        <v>84289</v>
      </c>
      <c r="AF486" s="37"/>
      <c r="AG486" s="37"/>
      <c r="AH486" s="78">
        <v>84309</v>
      </c>
      <c r="AI486" s="37"/>
      <c r="AJ486" s="37"/>
      <c r="AK486" s="78">
        <v>84329</v>
      </c>
      <c r="AL486" s="37"/>
      <c r="AM486" s="37"/>
      <c r="AN486" s="25">
        <v>84349</v>
      </c>
      <c r="AO486" s="37"/>
      <c r="AP486" s="37"/>
      <c r="AQ486" s="78">
        <v>84369</v>
      </c>
      <c r="AR486" s="37"/>
      <c r="AS486" s="37"/>
      <c r="AT486" s="78">
        <v>79139</v>
      </c>
      <c r="AU486" s="37"/>
      <c r="AV486" s="37"/>
      <c r="AW486" s="25">
        <v>116119</v>
      </c>
      <c r="AX486" s="37"/>
      <c r="AY486" s="37"/>
      <c r="AZ486" s="25">
        <v>110429</v>
      </c>
      <c r="BA486" s="37"/>
      <c r="BB486" s="37"/>
      <c r="BC486" s="25"/>
      <c r="BD486" s="37"/>
      <c r="BE486" s="37"/>
      <c r="BF486" s="25"/>
      <c r="BG486" s="37"/>
      <c r="BH486" s="37"/>
      <c r="BI486" s="25"/>
      <c r="BJ486" s="37"/>
      <c r="BK486" s="37"/>
      <c r="BL486" s="25"/>
      <c r="BM486" s="37"/>
      <c r="BN486" s="37"/>
    </row>
    <row r="487" spans="1:66" x14ac:dyDescent="0.2">
      <c r="A487" s="29" t="s">
        <v>24</v>
      </c>
      <c r="B487" s="29" t="s">
        <v>25</v>
      </c>
      <c r="C487" s="29">
        <f>'À renseigner'!$I$13</f>
        <v>0</v>
      </c>
      <c r="D487" s="76"/>
      <c r="E487" s="77"/>
      <c r="F487" s="77"/>
      <c r="G487" s="77"/>
      <c r="H487" s="77"/>
      <c r="I487" s="261"/>
      <c r="J487" s="262"/>
      <c r="K487" s="262"/>
      <c r="L487" s="262"/>
      <c r="M487" s="77"/>
      <c r="N487" s="77"/>
      <c r="O487" s="38"/>
      <c r="P487" s="77"/>
      <c r="Q487" s="77"/>
      <c r="R487" s="263"/>
      <c r="S487" s="38"/>
      <c r="T487" s="262"/>
      <c r="U487" s="77"/>
      <c r="V487" s="77"/>
      <c r="W487" s="93"/>
      <c r="X487" s="77"/>
      <c r="Y487" s="173"/>
      <c r="Z487" s="173"/>
      <c r="AA487" s="77"/>
      <c r="AB487" s="77"/>
      <c r="AC487" s="77"/>
      <c r="AD487" s="78" t="s">
        <v>583</v>
      </c>
      <c r="AE487" s="78">
        <v>84289</v>
      </c>
      <c r="AF487" s="37"/>
      <c r="AG487" s="37"/>
      <c r="AH487" s="78">
        <v>84309</v>
      </c>
      <c r="AI487" s="37"/>
      <c r="AJ487" s="37"/>
      <c r="AK487" s="78">
        <v>84329</v>
      </c>
      <c r="AL487" s="37"/>
      <c r="AM487" s="37"/>
      <c r="AN487" s="25">
        <v>84349</v>
      </c>
      <c r="AO487" s="37"/>
      <c r="AP487" s="37"/>
      <c r="AQ487" s="78">
        <v>84369</v>
      </c>
      <c r="AR487" s="37"/>
      <c r="AS487" s="37"/>
      <c r="AT487" s="78">
        <v>79139</v>
      </c>
      <c r="AU487" s="37"/>
      <c r="AV487" s="37"/>
      <c r="AW487" s="25">
        <v>116119</v>
      </c>
      <c r="AX487" s="37"/>
      <c r="AY487" s="37"/>
      <c r="AZ487" s="25">
        <v>110429</v>
      </c>
      <c r="BA487" s="37"/>
      <c r="BB487" s="37"/>
      <c r="BC487" s="25"/>
      <c r="BD487" s="37"/>
      <c r="BE487" s="37"/>
      <c r="BF487" s="25"/>
      <c r="BG487" s="37"/>
      <c r="BH487" s="37"/>
      <c r="BI487" s="25"/>
      <c r="BJ487" s="37"/>
      <c r="BK487" s="37"/>
      <c r="BL487" s="25"/>
      <c r="BM487" s="37"/>
      <c r="BN487" s="37"/>
    </row>
    <row r="488" spans="1:66" x14ac:dyDescent="0.2">
      <c r="A488" s="29" t="s">
        <v>24</v>
      </c>
      <c r="B488" s="29" t="s">
        <v>25</v>
      </c>
      <c r="C488" s="29">
        <f>'À renseigner'!$I$13</f>
        <v>0</v>
      </c>
      <c r="D488" s="76"/>
      <c r="E488" s="77"/>
      <c r="F488" s="77"/>
      <c r="G488" s="77"/>
      <c r="H488" s="77"/>
      <c r="I488" s="261"/>
      <c r="J488" s="262"/>
      <c r="K488" s="262"/>
      <c r="L488" s="262"/>
      <c r="M488" s="77"/>
      <c r="N488" s="77"/>
      <c r="O488" s="38"/>
      <c r="P488" s="77"/>
      <c r="Q488" s="77"/>
      <c r="R488" s="263"/>
      <c r="S488" s="38"/>
      <c r="T488" s="262"/>
      <c r="U488" s="77"/>
      <c r="V488" s="77"/>
      <c r="W488" s="93"/>
      <c r="X488" s="77"/>
      <c r="Y488" s="173"/>
      <c r="Z488" s="173"/>
      <c r="AA488" s="77"/>
      <c r="AB488" s="77"/>
      <c r="AC488" s="77"/>
      <c r="AD488" s="78" t="s">
        <v>583</v>
      </c>
      <c r="AE488" s="78">
        <v>84289</v>
      </c>
      <c r="AF488" s="37"/>
      <c r="AG488" s="37"/>
      <c r="AH488" s="78">
        <v>84309</v>
      </c>
      <c r="AI488" s="37"/>
      <c r="AJ488" s="37"/>
      <c r="AK488" s="78">
        <v>84329</v>
      </c>
      <c r="AL488" s="37"/>
      <c r="AM488" s="37"/>
      <c r="AN488" s="25">
        <v>84349</v>
      </c>
      <c r="AO488" s="37"/>
      <c r="AP488" s="37"/>
      <c r="AQ488" s="78">
        <v>84369</v>
      </c>
      <c r="AR488" s="37"/>
      <c r="AS488" s="37"/>
      <c r="AT488" s="78">
        <v>79139</v>
      </c>
      <c r="AU488" s="37"/>
      <c r="AV488" s="37"/>
      <c r="AW488" s="25">
        <v>116119</v>
      </c>
      <c r="AX488" s="37"/>
      <c r="AY488" s="37"/>
      <c r="AZ488" s="25">
        <v>110429</v>
      </c>
      <c r="BA488" s="37"/>
      <c r="BB488" s="37"/>
      <c r="BC488" s="25"/>
      <c r="BD488" s="37"/>
      <c r="BE488" s="37"/>
      <c r="BF488" s="25"/>
      <c r="BG488" s="37"/>
      <c r="BH488" s="37"/>
      <c r="BI488" s="25"/>
      <c r="BJ488" s="37"/>
      <c r="BK488" s="37"/>
      <c r="BL488" s="25"/>
      <c r="BM488" s="37"/>
      <c r="BN488" s="37"/>
    </row>
    <row r="489" spans="1:66" x14ac:dyDescent="0.2">
      <c r="A489" s="29" t="s">
        <v>24</v>
      </c>
      <c r="B489" s="29" t="s">
        <v>25</v>
      </c>
      <c r="C489" s="29">
        <f>'À renseigner'!$I$13</f>
        <v>0</v>
      </c>
      <c r="D489" s="76"/>
      <c r="E489" s="77"/>
      <c r="F489" s="77"/>
      <c r="G489" s="77"/>
      <c r="H489" s="77"/>
      <c r="I489" s="261"/>
      <c r="J489" s="262"/>
      <c r="K489" s="262"/>
      <c r="L489" s="262"/>
      <c r="M489" s="77"/>
      <c r="N489" s="77"/>
      <c r="O489" s="38"/>
      <c r="P489" s="77"/>
      <c r="Q489" s="77"/>
      <c r="R489" s="263"/>
      <c r="S489" s="38"/>
      <c r="T489" s="262"/>
      <c r="U489" s="77"/>
      <c r="V489" s="77"/>
      <c r="W489" s="93"/>
      <c r="X489" s="77"/>
      <c r="Y489" s="173"/>
      <c r="Z489" s="173"/>
      <c r="AA489" s="77"/>
      <c r="AB489" s="77"/>
      <c r="AC489" s="77"/>
      <c r="AD489" s="78" t="s">
        <v>583</v>
      </c>
      <c r="AE489" s="78">
        <v>84289</v>
      </c>
      <c r="AF489" s="37"/>
      <c r="AG489" s="37"/>
      <c r="AH489" s="78">
        <v>84309</v>
      </c>
      <c r="AI489" s="37"/>
      <c r="AJ489" s="37"/>
      <c r="AK489" s="78">
        <v>84329</v>
      </c>
      <c r="AL489" s="37"/>
      <c r="AM489" s="37"/>
      <c r="AN489" s="25">
        <v>84349</v>
      </c>
      <c r="AO489" s="37"/>
      <c r="AP489" s="37"/>
      <c r="AQ489" s="78">
        <v>84369</v>
      </c>
      <c r="AR489" s="37"/>
      <c r="AS489" s="37"/>
      <c r="AT489" s="78">
        <v>79139</v>
      </c>
      <c r="AU489" s="37"/>
      <c r="AV489" s="37"/>
      <c r="AW489" s="25">
        <v>116119</v>
      </c>
      <c r="AX489" s="37"/>
      <c r="AY489" s="37"/>
      <c r="AZ489" s="25">
        <v>110429</v>
      </c>
      <c r="BA489" s="37"/>
      <c r="BB489" s="37"/>
      <c r="BC489" s="25"/>
      <c r="BD489" s="37"/>
      <c r="BE489" s="37"/>
      <c r="BF489" s="25"/>
      <c r="BG489" s="37"/>
      <c r="BH489" s="37"/>
      <c r="BI489" s="25"/>
      <c r="BJ489" s="37"/>
      <c r="BK489" s="37"/>
      <c r="BL489" s="25"/>
      <c r="BM489" s="37"/>
      <c r="BN489" s="37"/>
    </row>
    <row r="490" spans="1:66" x14ac:dyDescent="0.2">
      <c r="A490" s="29" t="s">
        <v>24</v>
      </c>
      <c r="B490" s="29" t="s">
        <v>25</v>
      </c>
      <c r="C490" s="29">
        <f>'À renseigner'!$I$13</f>
        <v>0</v>
      </c>
      <c r="D490" s="76"/>
      <c r="E490" s="77"/>
      <c r="F490" s="77"/>
      <c r="G490" s="77"/>
      <c r="H490" s="77"/>
      <c r="I490" s="261"/>
      <c r="J490" s="262"/>
      <c r="K490" s="262"/>
      <c r="L490" s="262"/>
      <c r="M490" s="77"/>
      <c r="N490" s="77"/>
      <c r="O490" s="38"/>
      <c r="P490" s="77"/>
      <c r="Q490" s="77"/>
      <c r="R490" s="263"/>
      <c r="S490" s="38"/>
      <c r="T490" s="262"/>
      <c r="U490" s="77"/>
      <c r="V490" s="77"/>
      <c r="W490" s="93"/>
      <c r="X490" s="77"/>
      <c r="Y490" s="173"/>
      <c r="Z490" s="173"/>
      <c r="AA490" s="77"/>
      <c r="AB490" s="77"/>
      <c r="AC490" s="77"/>
      <c r="AD490" s="78" t="s">
        <v>583</v>
      </c>
      <c r="AE490" s="78">
        <v>84289</v>
      </c>
      <c r="AF490" s="37"/>
      <c r="AG490" s="37"/>
      <c r="AH490" s="78">
        <v>84309</v>
      </c>
      <c r="AI490" s="37"/>
      <c r="AJ490" s="37"/>
      <c r="AK490" s="78">
        <v>84329</v>
      </c>
      <c r="AL490" s="37"/>
      <c r="AM490" s="37"/>
      <c r="AN490" s="25">
        <v>84349</v>
      </c>
      <c r="AO490" s="37"/>
      <c r="AP490" s="37"/>
      <c r="AQ490" s="78">
        <v>84369</v>
      </c>
      <c r="AR490" s="37"/>
      <c r="AS490" s="37"/>
      <c r="AT490" s="78">
        <v>79139</v>
      </c>
      <c r="AU490" s="37"/>
      <c r="AV490" s="37"/>
      <c r="AW490" s="25">
        <v>116119</v>
      </c>
      <c r="AX490" s="37"/>
      <c r="AY490" s="37"/>
      <c r="AZ490" s="25">
        <v>110429</v>
      </c>
      <c r="BA490" s="37"/>
      <c r="BB490" s="37"/>
      <c r="BC490" s="25"/>
      <c r="BD490" s="37"/>
      <c r="BE490" s="37"/>
      <c r="BF490" s="25"/>
      <c r="BG490" s="37"/>
      <c r="BH490" s="37"/>
      <c r="BI490" s="25"/>
      <c r="BJ490" s="37"/>
      <c r="BK490" s="37"/>
      <c r="BL490" s="25"/>
      <c r="BM490" s="37"/>
      <c r="BN490" s="37"/>
    </row>
    <row r="491" spans="1:66" x14ac:dyDescent="0.2">
      <c r="A491" s="29" t="s">
        <v>24</v>
      </c>
      <c r="B491" s="29" t="s">
        <v>25</v>
      </c>
      <c r="C491" s="29">
        <f>'À renseigner'!$I$13</f>
        <v>0</v>
      </c>
      <c r="D491" s="76"/>
      <c r="E491" s="77"/>
      <c r="F491" s="77"/>
      <c r="G491" s="77"/>
      <c r="H491" s="77"/>
      <c r="I491" s="261"/>
      <c r="J491" s="262"/>
      <c r="K491" s="262"/>
      <c r="L491" s="262"/>
      <c r="M491" s="77"/>
      <c r="N491" s="77"/>
      <c r="O491" s="38"/>
      <c r="P491" s="77"/>
      <c r="Q491" s="77"/>
      <c r="R491" s="263"/>
      <c r="S491" s="38"/>
      <c r="T491" s="262"/>
      <c r="U491" s="77"/>
      <c r="V491" s="77"/>
      <c r="W491" s="93"/>
      <c r="X491" s="77"/>
      <c r="Y491" s="173"/>
      <c r="Z491" s="173"/>
      <c r="AA491" s="77"/>
      <c r="AB491" s="77"/>
      <c r="AC491" s="77"/>
      <c r="AD491" s="78" t="s">
        <v>583</v>
      </c>
      <c r="AE491" s="78">
        <v>84289</v>
      </c>
      <c r="AF491" s="37"/>
      <c r="AG491" s="37"/>
      <c r="AH491" s="78">
        <v>84309</v>
      </c>
      <c r="AI491" s="37"/>
      <c r="AJ491" s="37"/>
      <c r="AK491" s="78">
        <v>84329</v>
      </c>
      <c r="AL491" s="37"/>
      <c r="AM491" s="37"/>
      <c r="AN491" s="25">
        <v>84349</v>
      </c>
      <c r="AO491" s="37"/>
      <c r="AP491" s="37"/>
      <c r="AQ491" s="78">
        <v>84369</v>
      </c>
      <c r="AR491" s="37"/>
      <c r="AS491" s="37"/>
      <c r="AT491" s="78">
        <v>79139</v>
      </c>
      <c r="AU491" s="37"/>
      <c r="AV491" s="37"/>
      <c r="AW491" s="25">
        <v>116119</v>
      </c>
      <c r="AX491" s="37"/>
      <c r="AY491" s="37"/>
      <c r="AZ491" s="25">
        <v>110429</v>
      </c>
      <c r="BA491" s="37"/>
      <c r="BB491" s="37"/>
      <c r="BC491" s="25"/>
      <c r="BD491" s="37"/>
      <c r="BE491" s="37"/>
      <c r="BF491" s="25"/>
      <c r="BG491" s="37"/>
      <c r="BH491" s="37"/>
      <c r="BI491" s="25"/>
      <c r="BJ491" s="37"/>
      <c r="BK491" s="37"/>
      <c r="BL491" s="25"/>
      <c r="BM491" s="37"/>
      <c r="BN491" s="37"/>
    </row>
    <row r="492" spans="1:66" x14ac:dyDescent="0.2">
      <c r="A492" s="29" t="s">
        <v>24</v>
      </c>
      <c r="B492" s="29" t="s">
        <v>25</v>
      </c>
      <c r="C492" s="29">
        <f>'À renseigner'!$I$13</f>
        <v>0</v>
      </c>
      <c r="D492" s="76"/>
      <c r="E492" s="77"/>
      <c r="F492" s="77"/>
      <c r="G492" s="77"/>
      <c r="H492" s="77"/>
      <c r="I492" s="261"/>
      <c r="J492" s="262"/>
      <c r="K492" s="262"/>
      <c r="L492" s="262"/>
      <c r="M492" s="77"/>
      <c r="N492" s="77"/>
      <c r="O492" s="38"/>
      <c r="P492" s="77"/>
      <c r="Q492" s="77"/>
      <c r="R492" s="263"/>
      <c r="S492" s="38"/>
      <c r="T492" s="262"/>
      <c r="U492" s="77"/>
      <c r="V492" s="77"/>
      <c r="W492" s="93"/>
      <c r="X492" s="77"/>
      <c r="Y492" s="173"/>
      <c r="Z492" s="173"/>
      <c r="AA492" s="77"/>
      <c r="AB492" s="77"/>
      <c r="AC492" s="77"/>
      <c r="AD492" s="78" t="s">
        <v>583</v>
      </c>
      <c r="AE492" s="78">
        <v>84289</v>
      </c>
      <c r="AF492" s="37"/>
      <c r="AG492" s="37"/>
      <c r="AH492" s="78">
        <v>84309</v>
      </c>
      <c r="AI492" s="37"/>
      <c r="AJ492" s="37"/>
      <c r="AK492" s="78">
        <v>84329</v>
      </c>
      <c r="AL492" s="37"/>
      <c r="AM492" s="37"/>
      <c r="AN492" s="25">
        <v>84349</v>
      </c>
      <c r="AO492" s="37"/>
      <c r="AP492" s="37"/>
      <c r="AQ492" s="78">
        <v>84369</v>
      </c>
      <c r="AR492" s="37"/>
      <c r="AS492" s="37"/>
      <c r="AT492" s="78">
        <v>79139</v>
      </c>
      <c r="AU492" s="37"/>
      <c r="AV492" s="37"/>
      <c r="AW492" s="25">
        <v>116119</v>
      </c>
      <c r="AX492" s="37"/>
      <c r="AY492" s="37"/>
      <c r="AZ492" s="25">
        <v>110429</v>
      </c>
      <c r="BA492" s="37"/>
      <c r="BB492" s="37"/>
      <c r="BC492" s="25"/>
      <c r="BD492" s="37"/>
      <c r="BE492" s="37"/>
      <c r="BF492" s="25"/>
      <c r="BG492" s="37"/>
      <c r="BH492" s="37"/>
      <c r="BI492" s="25"/>
      <c r="BJ492" s="37"/>
      <c r="BK492" s="37"/>
      <c r="BL492" s="25"/>
      <c r="BM492" s="37"/>
      <c r="BN492" s="37"/>
    </row>
    <row r="493" spans="1:66" x14ac:dyDescent="0.2">
      <c r="A493" s="29" t="s">
        <v>24</v>
      </c>
      <c r="B493" s="29" t="s">
        <v>25</v>
      </c>
      <c r="C493" s="29">
        <f>'À renseigner'!$I$13</f>
        <v>0</v>
      </c>
      <c r="D493" s="76"/>
      <c r="E493" s="77"/>
      <c r="F493" s="77"/>
      <c r="G493" s="77"/>
      <c r="H493" s="77"/>
      <c r="I493" s="261"/>
      <c r="J493" s="262"/>
      <c r="K493" s="262"/>
      <c r="L493" s="262"/>
      <c r="M493" s="77"/>
      <c r="N493" s="77"/>
      <c r="O493" s="38"/>
      <c r="P493" s="77"/>
      <c r="Q493" s="77"/>
      <c r="R493" s="263"/>
      <c r="S493" s="38"/>
      <c r="T493" s="262"/>
      <c r="U493" s="77"/>
      <c r="V493" s="77"/>
      <c r="W493" s="93"/>
      <c r="X493" s="77"/>
      <c r="Y493" s="173"/>
      <c r="Z493" s="173"/>
      <c r="AA493" s="77"/>
      <c r="AB493" s="77"/>
      <c r="AC493" s="77"/>
      <c r="AD493" s="78" t="s">
        <v>583</v>
      </c>
      <c r="AE493" s="78">
        <v>84289</v>
      </c>
      <c r="AF493" s="37"/>
      <c r="AG493" s="37"/>
      <c r="AH493" s="78">
        <v>84309</v>
      </c>
      <c r="AI493" s="37"/>
      <c r="AJ493" s="37"/>
      <c r="AK493" s="78">
        <v>84329</v>
      </c>
      <c r="AL493" s="37"/>
      <c r="AM493" s="37"/>
      <c r="AN493" s="25">
        <v>84349</v>
      </c>
      <c r="AO493" s="37"/>
      <c r="AP493" s="37"/>
      <c r="AQ493" s="78">
        <v>84369</v>
      </c>
      <c r="AR493" s="37"/>
      <c r="AS493" s="37"/>
      <c r="AT493" s="78">
        <v>79139</v>
      </c>
      <c r="AU493" s="37"/>
      <c r="AV493" s="37"/>
      <c r="AW493" s="25">
        <v>116119</v>
      </c>
      <c r="AX493" s="37"/>
      <c r="AY493" s="37"/>
      <c r="AZ493" s="25">
        <v>110429</v>
      </c>
      <c r="BA493" s="37"/>
      <c r="BB493" s="37"/>
      <c r="BC493" s="25"/>
      <c r="BD493" s="37"/>
      <c r="BE493" s="37"/>
      <c r="BF493" s="25"/>
      <c r="BG493" s="37"/>
      <c r="BH493" s="37"/>
      <c r="BI493" s="25"/>
      <c r="BJ493" s="37"/>
      <c r="BK493" s="37"/>
      <c r="BL493" s="25"/>
      <c r="BM493" s="37"/>
      <c r="BN493" s="37"/>
    </row>
    <row r="494" spans="1:66" x14ac:dyDescent="0.2">
      <c r="A494" s="29" t="s">
        <v>24</v>
      </c>
      <c r="B494" s="29" t="s">
        <v>25</v>
      </c>
      <c r="C494" s="29">
        <f>'À renseigner'!$I$13</f>
        <v>0</v>
      </c>
      <c r="D494" s="76"/>
      <c r="E494" s="77"/>
      <c r="F494" s="77"/>
      <c r="G494" s="77"/>
      <c r="H494" s="77"/>
      <c r="I494" s="261"/>
      <c r="J494" s="262"/>
      <c r="K494" s="262"/>
      <c r="L494" s="262"/>
      <c r="M494" s="77"/>
      <c r="N494" s="77"/>
      <c r="O494" s="38"/>
      <c r="P494" s="77"/>
      <c r="Q494" s="77"/>
      <c r="R494" s="263"/>
      <c r="S494" s="38"/>
      <c r="T494" s="262"/>
      <c r="U494" s="77"/>
      <c r="V494" s="77"/>
      <c r="W494" s="93"/>
      <c r="X494" s="77"/>
      <c r="Y494" s="173"/>
      <c r="Z494" s="173"/>
      <c r="AA494" s="77"/>
      <c r="AB494" s="77"/>
      <c r="AC494" s="77"/>
      <c r="AD494" s="78" t="s">
        <v>583</v>
      </c>
      <c r="AE494" s="78">
        <v>84289</v>
      </c>
      <c r="AF494" s="37"/>
      <c r="AG494" s="37"/>
      <c r="AH494" s="78">
        <v>84309</v>
      </c>
      <c r="AI494" s="37"/>
      <c r="AJ494" s="37"/>
      <c r="AK494" s="78">
        <v>84329</v>
      </c>
      <c r="AL494" s="37"/>
      <c r="AM494" s="37"/>
      <c r="AN494" s="25">
        <v>84349</v>
      </c>
      <c r="AO494" s="37"/>
      <c r="AP494" s="37"/>
      <c r="AQ494" s="78">
        <v>84369</v>
      </c>
      <c r="AR494" s="37"/>
      <c r="AS494" s="37"/>
      <c r="AT494" s="78">
        <v>79139</v>
      </c>
      <c r="AU494" s="37"/>
      <c r="AV494" s="37"/>
      <c r="AW494" s="25">
        <v>116119</v>
      </c>
      <c r="AX494" s="37"/>
      <c r="AY494" s="37"/>
      <c r="AZ494" s="25">
        <v>110429</v>
      </c>
      <c r="BA494" s="37"/>
      <c r="BB494" s="37"/>
      <c r="BC494" s="25"/>
      <c r="BD494" s="37"/>
      <c r="BE494" s="37"/>
      <c r="BF494" s="25"/>
      <c r="BG494" s="37"/>
      <c r="BH494" s="37"/>
      <c r="BI494" s="25"/>
      <c r="BJ494" s="37"/>
      <c r="BK494" s="37"/>
      <c r="BL494" s="25"/>
      <c r="BM494" s="37"/>
      <c r="BN494" s="37"/>
    </row>
    <row r="495" spans="1:66" x14ac:dyDescent="0.2">
      <c r="A495" s="29" t="s">
        <v>24</v>
      </c>
      <c r="B495" s="29" t="s">
        <v>25</v>
      </c>
      <c r="C495" s="29">
        <f>'À renseigner'!$I$13</f>
        <v>0</v>
      </c>
      <c r="D495" s="76"/>
      <c r="E495" s="77"/>
      <c r="F495" s="77"/>
      <c r="G495" s="77"/>
      <c r="H495" s="77"/>
      <c r="I495" s="261"/>
      <c r="J495" s="262"/>
      <c r="K495" s="262"/>
      <c r="L495" s="262"/>
      <c r="M495" s="77"/>
      <c r="N495" s="77"/>
      <c r="O495" s="38"/>
      <c r="P495" s="77"/>
      <c r="Q495" s="77"/>
      <c r="R495" s="263"/>
      <c r="S495" s="38"/>
      <c r="T495" s="262"/>
      <c r="U495" s="77"/>
      <c r="V495" s="77"/>
      <c r="W495" s="93"/>
      <c r="X495" s="77"/>
      <c r="Y495" s="173"/>
      <c r="Z495" s="173"/>
      <c r="AA495" s="77"/>
      <c r="AB495" s="77"/>
      <c r="AC495" s="77"/>
      <c r="AD495" s="78" t="s">
        <v>583</v>
      </c>
      <c r="AE495" s="78">
        <v>84289</v>
      </c>
      <c r="AF495" s="37"/>
      <c r="AG495" s="37"/>
      <c r="AH495" s="78">
        <v>84309</v>
      </c>
      <c r="AI495" s="37"/>
      <c r="AJ495" s="37"/>
      <c r="AK495" s="78">
        <v>84329</v>
      </c>
      <c r="AL495" s="37"/>
      <c r="AM495" s="37"/>
      <c r="AN495" s="25">
        <v>84349</v>
      </c>
      <c r="AO495" s="37"/>
      <c r="AP495" s="37"/>
      <c r="AQ495" s="78">
        <v>84369</v>
      </c>
      <c r="AR495" s="37"/>
      <c r="AS495" s="37"/>
      <c r="AT495" s="78">
        <v>79139</v>
      </c>
      <c r="AU495" s="37"/>
      <c r="AV495" s="37"/>
      <c r="AW495" s="25">
        <v>116119</v>
      </c>
      <c r="AX495" s="37"/>
      <c r="AY495" s="37"/>
      <c r="AZ495" s="25">
        <v>110429</v>
      </c>
      <c r="BA495" s="37"/>
      <c r="BB495" s="37"/>
      <c r="BC495" s="25"/>
      <c r="BD495" s="37"/>
      <c r="BE495" s="37"/>
      <c r="BF495" s="25"/>
      <c r="BG495" s="37"/>
      <c r="BH495" s="37"/>
      <c r="BI495" s="25"/>
      <c r="BJ495" s="37"/>
      <c r="BK495" s="37"/>
      <c r="BL495" s="25"/>
      <c r="BM495" s="37"/>
      <c r="BN495" s="37"/>
    </row>
    <row r="496" spans="1:66" x14ac:dyDescent="0.2">
      <c r="A496" s="29" t="s">
        <v>24</v>
      </c>
      <c r="B496" s="29" t="s">
        <v>25</v>
      </c>
      <c r="C496" s="29">
        <f>'À renseigner'!$I$13</f>
        <v>0</v>
      </c>
      <c r="D496" s="76"/>
      <c r="E496" s="77"/>
      <c r="F496" s="77"/>
      <c r="G496" s="77"/>
      <c r="H496" s="77"/>
      <c r="I496" s="261"/>
      <c r="J496" s="262"/>
      <c r="K496" s="262"/>
      <c r="L496" s="262"/>
      <c r="M496" s="77"/>
      <c r="N496" s="77"/>
      <c r="O496" s="38"/>
      <c r="P496" s="77"/>
      <c r="Q496" s="77"/>
      <c r="R496" s="263"/>
      <c r="S496" s="38"/>
      <c r="T496" s="262"/>
      <c r="U496" s="77"/>
      <c r="V496" s="77"/>
      <c r="W496" s="93"/>
      <c r="X496" s="77"/>
      <c r="Y496" s="173"/>
      <c r="Z496" s="173"/>
      <c r="AA496" s="77"/>
      <c r="AB496" s="77"/>
      <c r="AC496" s="77"/>
      <c r="AD496" s="78" t="s">
        <v>583</v>
      </c>
      <c r="AE496" s="78">
        <v>84289</v>
      </c>
      <c r="AF496" s="37"/>
      <c r="AG496" s="37"/>
      <c r="AH496" s="78">
        <v>84309</v>
      </c>
      <c r="AI496" s="37"/>
      <c r="AJ496" s="37"/>
      <c r="AK496" s="78">
        <v>84329</v>
      </c>
      <c r="AL496" s="37"/>
      <c r="AM496" s="37"/>
      <c r="AN496" s="25">
        <v>84349</v>
      </c>
      <c r="AO496" s="37"/>
      <c r="AP496" s="37"/>
      <c r="AQ496" s="78">
        <v>84369</v>
      </c>
      <c r="AR496" s="37"/>
      <c r="AS496" s="37"/>
      <c r="AT496" s="78">
        <v>79139</v>
      </c>
      <c r="AU496" s="37"/>
      <c r="AV496" s="37"/>
      <c r="AW496" s="25">
        <v>116119</v>
      </c>
      <c r="AX496" s="37"/>
      <c r="AY496" s="37"/>
      <c r="AZ496" s="25">
        <v>110429</v>
      </c>
      <c r="BA496" s="37"/>
      <c r="BB496" s="37"/>
      <c r="BC496" s="25"/>
      <c r="BD496" s="37"/>
      <c r="BE496" s="37"/>
      <c r="BF496" s="25"/>
      <c r="BG496" s="37"/>
      <c r="BH496" s="37"/>
      <c r="BI496" s="25"/>
      <c r="BJ496" s="37"/>
      <c r="BK496" s="37"/>
      <c r="BL496" s="25"/>
      <c r="BM496" s="37"/>
      <c r="BN496" s="37"/>
    </row>
    <row r="497" spans="1:66" x14ac:dyDescent="0.2">
      <c r="A497" s="29" t="s">
        <v>24</v>
      </c>
      <c r="B497" s="29" t="s">
        <v>25</v>
      </c>
      <c r="C497" s="29">
        <f>'À renseigner'!$I$13</f>
        <v>0</v>
      </c>
      <c r="D497" s="76"/>
      <c r="E497" s="77"/>
      <c r="F497" s="77"/>
      <c r="G497" s="77"/>
      <c r="H497" s="77"/>
      <c r="I497" s="261"/>
      <c r="J497" s="262"/>
      <c r="K497" s="262"/>
      <c r="L497" s="262"/>
      <c r="M497" s="77"/>
      <c r="N497" s="77"/>
      <c r="O497" s="38"/>
      <c r="P497" s="77"/>
      <c r="Q497" s="77"/>
      <c r="R497" s="263"/>
      <c r="S497" s="38"/>
      <c r="T497" s="262"/>
      <c r="U497" s="77"/>
      <c r="V497" s="77"/>
      <c r="W497" s="93"/>
      <c r="X497" s="77"/>
      <c r="Y497" s="173"/>
      <c r="Z497" s="173"/>
      <c r="AA497" s="77"/>
      <c r="AB497" s="77"/>
      <c r="AC497" s="77"/>
      <c r="AD497" s="78" t="s">
        <v>583</v>
      </c>
      <c r="AE497" s="78">
        <v>84289</v>
      </c>
      <c r="AF497" s="37"/>
      <c r="AG497" s="37"/>
      <c r="AH497" s="78">
        <v>84309</v>
      </c>
      <c r="AI497" s="37"/>
      <c r="AJ497" s="37"/>
      <c r="AK497" s="78">
        <v>84329</v>
      </c>
      <c r="AL497" s="37"/>
      <c r="AM497" s="37"/>
      <c r="AN497" s="25">
        <v>84349</v>
      </c>
      <c r="AO497" s="37"/>
      <c r="AP497" s="37"/>
      <c r="AQ497" s="78">
        <v>84369</v>
      </c>
      <c r="AR497" s="37"/>
      <c r="AS497" s="37"/>
      <c r="AT497" s="78">
        <v>79139</v>
      </c>
      <c r="AU497" s="37"/>
      <c r="AV497" s="37"/>
      <c r="AW497" s="25">
        <v>116119</v>
      </c>
      <c r="AX497" s="37"/>
      <c r="AY497" s="37"/>
      <c r="AZ497" s="25">
        <v>110429</v>
      </c>
      <c r="BA497" s="37"/>
      <c r="BB497" s="37"/>
      <c r="BC497" s="25"/>
      <c r="BD497" s="37"/>
      <c r="BE497" s="37"/>
      <c r="BF497" s="25"/>
      <c r="BG497" s="37"/>
      <c r="BH497" s="37"/>
      <c r="BI497" s="25"/>
      <c r="BJ497" s="37"/>
      <c r="BK497" s="37"/>
      <c r="BL497" s="25"/>
      <c r="BM497" s="37"/>
      <c r="BN497" s="37"/>
    </row>
    <row r="498" spans="1:66" x14ac:dyDescent="0.2">
      <c r="A498" s="29" t="s">
        <v>24</v>
      </c>
      <c r="B498" s="29" t="s">
        <v>25</v>
      </c>
      <c r="C498" s="29">
        <f>'À renseigner'!$I$13</f>
        <v>0</v>
      </c>
      <c r="D498" s="76"/>
      <c r="E498" s="77"/>
      <c r="F498" s="77"/>
      <c r="G498" s="77"/>
      <c r="H498" s="77"/>
      <c r="I498" s="261"/>
      <c r="J498" s="262"/>
      <c r="K498" s="262"/>
      <c r="L498" s="262"/>
      <c r="M498" s="77"/>
      <c r="N498" s="77"/>
      <c r="O498" s="38"/>
      <c r="P498" s="77"/>
      <c r="Q498" s="77"/>
      <c r="R498" s="263"/>
      <c r="S498" s="38"/>
      <c r="T498" s="262"/>
      <c r="U498" s="77"/>
      <c r="V498" s="77"/>
      <c r="W498" s="93"/>
      <c r="X498" s="77"/>
      <c r="Y498" s="173"/>
      <c r="Z498" s="173"/>
      <c r="AA498" s="77"/>
      <c r="AB498" s="77"/>
      <c r="AC498" s="77"/>
      <c r="AD498" s="78" t="s">
        <v>583</v>
      </c>
      <c r="AE498" s="78">
        <v>84289</v>
      </c>
      <c r="AF498" s="37"/>
      <c r="AG498" s="37"/>
      <c r="AH498" s="78">
        <v>84309</v>
      </c>
      <c r="AI498" s="37"/>
      <c r="AJ498" s="37"/>
      <c r="AK498" s="78">
        <v>84329</v>
      </c>
      <c r="AL498" s="37"/>
      <c r="AM498" s="37"/>
      <c r="AN498" s="25">
        <v>84349</v>
      </c>
      <c r="AO498" s="37"/>
      <c r="AP498" s="37"/>
      <c r="AQ498" s="78">
        <v>84369</v>
      </c>
      <c r="AR498" s="37"/>
      <c r="AS498" s="37"/>
      <c r="AT498" s="78">
        <v>79139</v>
      </c>
      <c r="AU498" s="37"/>
      <c r="AV498" s="37"/>
      <c r="AW498" s="25">
        <v>116119</v>
      </c>
      <c r="AX498" s="37"/>
      <c r="AY498" s="37"/>
      <c r="AZ498" s="25">
        <v>110429</v>
      </c>
      <c r="BA498" s="37"/>
      <c r="BB498" s="37"/>
      <c r="BC498" s="25"/>
      <c r="BD498" s="37"/>
      <c r="BE498" s="37"/>
      <c r="BF498" s="25"/>
      <c r="BG498" s="37"/>
      <c r="BH498" s="37"/>
      <c r="BI498" s="25"/>
      <c r="BJ498" s="37"/>
      <c r="BK498" s="37"/>
      <c r="BL498" s="25"/>
      <c r="BM498" s="37"/>
      <c r="BN498" s="37"/>
    </row>
    <row r="499" spans="1:66" x14ac:dyDescent="0.2">
      <c r="A499" s="29" t="s">
        <v>24</v>
      </c>
      <c r="B499" s="29" t="s">
        <v>25</v>
      </c>
      <c r="C499" s="29">
        <f>'À renseigner'!$I$13</f>
        <v>0</v>
      </c>
      <c r="D499" s="76"/>
      <c r="E499" s="77"/>
      <c r="F499" s="77"/>
      <c r="G499" s="77"/>
      <c r="H499" s="77"/>
      <c r="I499" s="261"/>
      <c r="J499" s="262"/>
      <c r="K499" s="262"/>
      <c r="L499" s="262"/>
      <c r="M499" s="77"/>
      <c r="N499" s="77"/>
      <c r="O499" s="38"/>
      <c r="P499" s="77"/>
      <c r="Q499" s="77"/>
      <c r="R499" s="263"/>
      <c r="S499" s="38"/>
      <c r="T499" s="262"/>
      <c r="U499" s="77"/>
      <c r="V499" s="77"/>
      <c r="W499" s="93"/>
      <c r="X499" s="77"/>
      <c r="Y499" s="173"/>
      <c r="Z499" s="173"/>
      <c r="AA499" s="77"/>
      <c r="AB499" s="77"/>
      <c r="AC499" s="77"/>
      <c r="AD499" s="78" t="s">
        <v>583</v>
      </c>
      <c r="AE499" s="78">
        <v>84289</v>
      </c>
      <c r="AF499" s="37"/>
      <c r="AG499" s="37"/>
      <c r="AH499" s="78">
        <v>84309</v>
      </c>
      <c r="AI499" s="37"/>
      <c r="AJ499" s="37"/>
      <c r="AK499" s="78">
        <v>84329</v>
      </c>
      <c r="AL499" s="37"/>
      <c r="AM499" s="37"/>
      <c r="AN499" s="25">
        <v>84349</v>
      </c>
      <c r="AO499" s="37"/>
      <c r="AP499" s="37"/>
      <c r="AQ499" s="78">
        <v>84369</v>
      </c>
      <c r="AR499" s="37"/>
      <c r="AS499" s="37"/>
      <c r="AT499" s="78">
        <v>79139</v>
      </c>
      <c r="AU499" s="37"/>
      <c r="AV499" s="37"/>
      <c r="AW499" s="25">
        <v>116119</v>
      </c>
      <c r="AX499" s="37"/>
      <c r="AY499" s="37"/>
      <c r="AZ499" s="25">
        <v>110429</v>
      </c>
      <c r="BA499" s="37"/>
      <c r="BB499" s="37"/>
      <c r="BC499" s="25"/>
      <c r="BD499" s="37"/>
      <c r="BE499" s="37"/>
      <c r="BF499" s="25"/>
      <c r="BG499" s="37"/>
      <c r="BH499" s="37"/>
      <c r="BI499" s="25"/>
      <c r="BJ499" s="37"/>
      <c r="BK499" s="37"/>
      <c r="BL499" s="25"/>
      <c r="BM499" s="37"/>
      <c r="BN499" s="37"/>
    </row>
    <row r="500" spans="1:66" x14ac:dyDescent="0.2">
      <c r="A500" s="29" t="s">
        <v>24</v>
      </c>
      <c r="B500" s="29" t="s">
        <v>25</v>
      </c>
      <c r="C500" s="29">
        <f>'À renseigner'!$I$13</f>
        <v>0</v>
      </c>
      <c r="D500" s="76"/>
      <c r="E500" s="77"/>
      <c r="F500" s="77"/>
      <c r="G500" s="77"/>
      <c r="H500" s="77"/>
      <c r="I500" s="261"/>
      <c r="J500" s="262"/>
      <c r="K500" s="262"/>
      <c r="L500" s="262"/>
      <c r="M500" s="77"/>
      <c r="N500" s="77"/>
      <c r="O500" s="38"/>
      <c r="P500" s="77"/>
      <c r="Q500" s="77"/>
      <c r="R500" s="263"/>
      <c r="S500" s="38"/>
      <c r="T500" s="262"/>
      <c r="U500" s="77"/>
      <c r="V500" s="77"/>
      <c r="W500" s="93"/>
      <c r="X500" s="77"/>
      <c r="Y500" s="173"/>
      <c r="Z500" s="173"/>
      <c r="AA500" s="77"/>
      <c r="AB500" s="77"/>
      <c r="AC500" s="77"/>
      <c r="AD500" s="78" t="s">
        <v>583</v>
      </c>
      <c r="AE500" s="78">
        <v>84289</v>
      </c>
      <c r="AF500" s="37"/>
      <c r="AG500" s="37"/>
      <c r="AH500" s="78">
        <v>84309</v>
      </c>
      <c r="AI500" s="37"/>
      <c r="AJ500" s="37"/>
      <c r="AK500" s="78">
        <v>84329</v>
      </c>
      <c r="AL500" s="37"/>
      <c r="AM500" s="37"/>
      <c r="AN500" s="25">
        <v>84349</v>
      </c>
      <c r="AO500" s="37"/>
      <c r="AP500" s="37"/>
      <c r="AQ500" s="78">
        <v>84369</v>
      </c>
      <c r="AR500" s="37"/>
      <c r="AS500" s="37"/>
      <c r="AT500" s="78">
        <v>79139</v>
      </c>
      <c r="AU500" s="37"/>
      <c r="AV500" s="37"/>
      <c r="AW500" s="25">
        <v>116119</v>
      </c>
      <c r="AX500" s="37"/>
      <c r="AY500" s="37"/>
      <c r="AZ500" s="25">
        <v>110429</v>
      </c>
      <c r="BA500" s="37"/>
      <c r="BB500" s="37"/>
      <c r="BC500" s="25"/>
      <c r="BD500" s="37"/>
      <c r="BE500" s="37"/>
      <c r="BF500" s="25"/>
      <c r="BG500" s="37"/>
      <c r="BH500" s="37"/>
      <c r="BI500" s="25"/>
      <c r="BJ500" s="37"/>
      <c r="BK500" s="37"/>
      <c r="BL500" s="25"/>
      <c r="BM500" s="37"/>
      <c r="BN500" s="37"/>
    </row>
    <row r="501" spans="1:66" x14ac:dyDescent="0.2">
      <c r="A501" s="29" t="s">
        <v>24</v>
      </c>
      <c r="B501" s="29" t="s">
        <v>25</v>
      </c>
      <c r="C501" s="29">
        <f>'À renseigner'!$I$13</f>
        <v>0</v>
      </c>
      <c r="D501" s="76"/>
      <c r="E501" s="77"/>
      <c r="F501" s="77"/>
      <c r="G501" s="77"/>
      <c r="H501" s="77"/>
      <c r="I501" s="261"/>
      <c r="J501" s="262"/>
      <c r="K501" s="262"/>
      <c r="L501" s="262"/>
      <c r="M501" s="77"/>
      <c r="N501" s="77"/>
      <c r="O501" s="38"/>
      <c r="P501" s="77"/>
      <c r="Q501" s="77"/>
      <c r="R501" s="263"/>
      <c r="S501" s="38"/>
      <c r="T501" s="262"/>
      <c r="U501" s="77"/>
      <c r="V501" s="77"/>
      <c r="W501" s="93"/>
      <c r="X501" s="77"/>
      <c r="Y501" s="173"/>
      <c r="Z501" s="173"/>
      <c r="AA501" s="77"/>
      <c r="AB501" s="77"/>
      <c r="AC501" s="77"/>
      <c r="AD501" s="78" t="s">
        <v>583</v>
      </c>
      <c r="AE501" s="78">
        <v>84289</v>
      </c>
      <c r="AF501" s="37"/>
      <c r="AG501" s="37"/>
      <c r="AH501" s="78">
        <v>84309</v>
      </c>
      <c r="AI501" s="37"/>
      <c r="AJ501" s="37"/>
      <c r="AK501" s="78">
        <v>84329</v>
      </c>
      <c r="AL501" s="37"/>
      <c r="AM501" s="37"/>
      <c r="AN501" s="25">
        <v>84349</v>
      </c>
      <c r="AO501" s="37"/>
      <c r="AP501" s="37"/>
      <c r="AQ501" s="78">
        <v>84369</v>
      </c>
      <c r="AR501" s="37"/>
      <c r="AS501" s="37"/>
      <c r="AT501" s="78">
        <v>79139</v>
      </c>
      <c r="AU501" s="37"/>
      <c r="AV501" s="37"/>
      <c r="AW501" s="25">
        <v>116119</v>
      </c>
      <c r="AX501" s="37"/>
      <c r="AY501" s="37"/>
      <c r="AZ501" s="25">
        <v>110429</v>
      </c>
      <c r="BA501" s="37"/>
      <c r="BB501" s="37"/>
      <c r="BC501" s="25"/>
      <c r="BD501" s="37"/>
      <c r="BE501" s="37"/>
      <c r="BF501" s="25"/>
      <c r="BG501" s="37"/>
      <c r="BH501" s="37"/>
      <c r="BI501" s="25"/>
      <c r="BJ501" s="37"/>
      <c r="BK501" s="37"/>
      <c r="BL501" s="25"/>
      <c r="BM501" s="37"/>
      <c r="BN501" s="37"/>
    </row>
    <row r="502" spans="1:66" x14ac:dyDescent="0.2">
      <c r="A502" s="29" t="s">
        <v>24</v>
      </c>
      <c r="B502" s="29" t="s">
        <v>25</v>
      </c>
      <c r="C502" s="29">
        <f>'À renseigner'!$I$13</f>
        <v>0</v>
      </c>
      <c r="D502" s="76"/>
      <c r="E502" s="77"/>
      <c r="F502" s="77"/>
      <c r="G502" s="77"/>
      <c r="H502" s="77"/>
      <c r="I502" s="261"/>
      <c r="J502" s="262"/>
      <c r="K502" s="262"/>
      <c r="L502" s="262"/>
      <c r="M502" s="77"/>
      <c r="N502" s="77"/>
      <c r="O502" s="38"/>
      <c r="P502" s="77"/>
      <c r="Q502" s="77"/>
      <c r="R502" s="263"/>
      <c r="S502" s="38"/>
      <c r="T502" s="262"/>
      <c r="U502" s="77"/>
      <c r="V502" s="77"/>
      <c r="W502" s="93"/>
      <c r="X502" s="77"/>
      <c r="Y502" s="173"/>
      <c r="Z502" s="173"/>
      <c r="AA502" s="77"/>
      <c r="AB502" s="77"/>
      <c r="AC502" s="77"/>
      <c r="AD502" s="78" t="s">
        <v>583</v>
      </c>
      <c r="AE502" s="78">
        <v>84289</v>
      </c>
      <c r="AF502" s="37"/>
      <c r="AG502" s="37"/>
      <c r="AH502" s="78">
        <v>84309</v>
      </c>
      <c r="AI502" s="37"/>
      <c r="AJ502" s="37"/>
      <c r="AK502" s="78">
        <v>84329</v>
      </c>
      <c r="AL502" s="37"/>
      <c r="AM502" s="37"/>
      <c r="AN502" s="25">
        <v>84349</v>
      </c>
      <c r="AO502" s="37"/>
      <c r="AP502" s="37"/>
      <c r="AQ502" s="78">
        <v>84369</v>
      </c>
      <c r="AR502" s="37"/>
      <c r="AS502" s="37"/>
      <c r="AT502" s="78">
        <v>79139</v>
      </c>
      <c r="AU502" s="37"/>
      <c r="AV502" s="37"/>
      <c r="AW502" s="25">
        <v>116119</v>
      </c>
      <c r="AX502" s="37"/>
      <c r="AY502" s="37"/>
      <c r="AZ502" s="25">
        <v>110429</v>
      </c>
      <c r="BA502" s="37"/>
      <c r="BB502" s="37"/>
      <c r="BC502" s="25"/>
      <c r="BD502" s="37"/>
      <c r="BE502" s="37"/>
      <c r="BF502" s="25"/>
      <c r="BG502" s="37"/>
      <c r="BH502" s="37"/>
      <c r="BI502" s="25"/>
      <c r="BJ502" s="37"/>
      <c r="BK502" s="37"/>
      <c r="BL502" s="25"/>
      <c r="BM502" s="37"/>
      <c r="BN502" s="37"/>
    </row>
    <row r="503" spans="1:66" x14ac:dyDescent="0.2">
      <c r="A503" s="29" t="s">
        <v>24</v>
      </c>
      <c r="B503" s="29" t="s">
        <v>25</v>
      </c>
      <c r="C503" s="29">
        <f>'À renseigner'!$I$13</f>
        <v>0</v>
      </c>
      <c r="D503" s="76"/>
      <c r="E503" s="77"/>
      <c r="F503" s="77"/>
      <c r="G503" s="77"/>
      <c r="H503" s="77"/>
      <c r="I503" s="261"/>
      <c r="J503" s="262"/>
      <c r="K503" s="262"/>
      <c r="L503" s="262"/>
      <c r="M503" s="77"/>
      <c r="N503" s="77"/>
      <c r="O503" s="38"/>
      <c r="P503" s="77"/>
      <c r="Q503" s="77"/>
      <c r="R503" s="263"/>
      <c r="S503" s="38"/>
      <c r="T503" s="262"/>
      <c r="U503" s="77"/>
      <c r="V503" s="77"/>
      <c r="W503" s="93"/>
      <c r="X503" s="77"/>
      <c r="Y503" s="173"/>
      <c r="Z503" s="173"/>
      <c r="AA503" s="77"/>
      <c r="AB503" s="77"/>
      <c r="AC503" s="77"/>
      <c r="AD503" s="78" t="s">
        <v>583</v>
      </c>
      <c r="AE503" s="78">
        <v>84289</v>
      </c>
      <c r="AF503" s="37"/>
      <c r="AG503" s="37"/>
      <c r="AH503" s="78">
        <v>84309</v>
      </c>
      <c r="AI503" s="37"/>
      <c r="AJ503" s="37"/>
      <c r="AK503" s="78">
        <v>84329</v>
      </c>
      <c r="AL503" s="37"/>
      <c r="AM503" s="37"/>
      <c r="AN503" s="25">
        <v>84349</v>
      </c>
      <c r="AO503" s="37"/>
      <c r="AP503" s="37"/>
      <c r="AQ503" s="78">
        <v>84369</v>
      </c>
      <c r="AR503" s="37"/>
      <c r="AS503" s="37"/>
      <c r="AT503" s="78">
        <v>79139</v>
      </c>
      <c r="AU503" s="37"/>
      <c r="AV503" s="37"/>
      <c r="AW503" s="25">
        <v>116119</v>
      </c>
      <c r="AX503" s="37"/>
      <c r="AY503" s="37"/>
      <c r="AZ503" s="25">
        <v>110429</v>
      </c>
      <c r="BA503" s="37"/>
      <c r="BB503" s="37"/>
      <c r="BC503" s="25"/>
      <c r="BD503" s="37"/>
      <c r="BE503" s="37"/>
      <c r="BF503" s="25"/>
      <c r="BG503" s="37"/>
      <c r="BH503" s="37"/>
      <c r="BI503" s="25"/>
      <c r="BJ503" s="37"/>
      <c r="BK503" s="37"/>
      <c r="BL503" s="25"/>
      <c r="BM503" s="37"/>
      <c r="BN503" s="37"/>
    </row>
    <row r="504" spans="1:66" x14ac:dyDescent="0.2">
      <c r="A504" s="29" t="s">
        <v>24</v>
      </c>
      <c r="B504" s="29" t="s">
        <v>25</v>
      </c>
      <c r="C504" s="29">
        <f>'À renseigner'!$I$13</f>
        <v>0</v>
      </c>
      <c r="D504" s="76"/>
      <c r="E504" s="77"/>
      <c r="F504" s="77"/>
      <c r="G504" s="77"/>
      <c r="H504" s="77"/>
      <c r="I504" s="261"/>
      <c r="J504" s="262"/>
      <c r="K504" s="262"/>
      <c r="L504" s="262"/>
      <c r="M504" s="77"/>
      <c r="N504" s="77"/>
      <c r="O504" s="38"/>
      <c r="P504" s="77"/>
      <c r="Q504" s="77"/>
      <c r="R504" s="263"/>
      <c r="S504" s="38"/>
      <c r="T504" s="262"/>
      <c r="U504" s="77"/>
      <c r="V504" s="77"/>
      <c r="W504" s="93"/>
      <c r="X504" s="77"/>
      <c r="Y504" s="173"/>
      <c r="Z504" s="173"/>
      <c r="AA504" s="77"/>
      <c r="AB504" s="77"/>
      <c r="AC504" s="77"/>
      <c r="AD504" s="78" t="s">
        <v>583</v>
      </c>
      <c r="AE504" s="78">
        <v>84289</v>
      </c>
      <c r="AF504" s="37"/>
      <c r="AG504" s="37"/>
      <c r="AH504" s="78">
        <v>84309</v>
      </c>
      <c r="AI504" s="37"/>
      <c r="AJ504" s="37"/>
      <c r="AK504" s="78">
        <v>84329</v>
      </c>
      <c r="AL504" s="37"/>
      <c r="AM504" s="37"/>
      <c r="AN504" s="25">
        <v>84349</v>
      </c>
      <c r="AO504" s="37"/>
      <c r="AP504" s="37"/>
      <c r="AQ504" s="78">
        <v>84369</v>
      </c>
      <c r="AR504" s="37"/>
      <c r="AS504" s="37"/>
      <c r="AT504" s="78">
        <v>79139</v>
      </c>
      <c r="AU504" s="37"/>
      <c r="AV504" s="37"/>
      <c r="AW504" s="25">
        <v>116119</v>
      </c>
      <c r="AX504" s="37"/>
      <c r="AY504" s="37"/>
      <c r="AZ504" s="25">
        <v>110429</v>
      </c>
      <c r="BA504" s="37"/>
      <c r="BB504" s="37"/>
      <c r="BC504" s="25"/>
      <c r="BD504" s="37"/>
      <c r="BE504" s="37"/>
      <c r="BF504" s="25"/>
      <c r="BG504" s="37"/>
      <c r="BH504" s="37"/>
      <c r="BI504" s="25"/>
      <c r="BJ504" s="37"/>
      <c r="BK504" s="37"/>
      <c r="BL504" s="25"/>
      <c r="BM504" s="37"/>
      <c r="BN504" s="37"/>
    </row>
    <row r="505" spans="1:66" x14ac:dyDescent="0.2">
      <c r="A505" s="29" t="s">
        <v>24</v>
      </c>
      <c r="B505" s="29" t="s">
        <v>25</v>
      </c>
      <c r="C505" s="29">
        <f>'À renseigner'!$I$13</f>
        <v>0</v>
      </c>
      <c r="D505" s="76"/>
      <c r="E505" s="77"/>
      <c r="F505" s="77"/>
      <c r="G505" s="77"/>
      <c r="H505" s="77"/>
      <c r="I505" s="261"/>
      <c r="J505" s="262"/>
      <c r="K505" s="262"/>
      <c r="L505" s="262"/>
      <c r="M505" s="77"/>
      <c r="N505" s="77"/>
      <c r="O505" s="38"/>
      <c r="P505" s="77"/>
      <c r="Q505" s="77"/>
      <c r="R505" s="263"/>
      <c r="S505" s="38"/>
      <c r="T505" s="262"/>
      <c r="U505" s="77"/>
      <c r="V505" s="77"/>
      <c r="W505" s="93"/>
      <c r="X505" s="77"/>
      <c r="Y505" s="173"/>
      <c r="Z505" s="173"/>
      <c r="AA505" s="77"/>
      <c r="AB505" s="77"/>
      <c r="AC505" s="77"/>
      <c r="AD505" s="78" t="s">
        <v>583</v>
      </c>
      <c r="AE505" s="78">
        <v>84289</v>
      </c>
      <c r="AF505" s="37"/>
      <c r="AG505" s="37"/>
      <c r="AH505" s="78">
        <v>84309</v>
      </c>
      <c r="AI505" s="37"/>
      <c r="AJ505" s="37"/>
      <c r="AK505" s="78">
        <v>84329</v>
      </c>
      <c r="AL505" s="37"/>
      <c r="AM505" s="37"/>
      <c r="AN505" s="25">
        <v>84349</v>
      </c>
      <c r="AO505" s="37"/>
      <c r="AP505" s="37"/>
      <c r="AQ505" s="78">
        <v>84369</v>
      </c>
      <c r="AR505" s="37"/>
      <c r="AS505" s="37"/>
      <c r="AT505" s="78">
        <v>79139</v>
      </c>
      <c r="AU505" s="37"/>
      <c r="AV505" s="37"/>
      <c r="AW505" s="25">
        <v>116119</v>
      </c>
      <c r="AX505" s="37"/>
      <c r="AY505" s="37"/>
      <c r="AZ505" s="25">
        <v>110429</v>
      </c>
      <c r="BA505" s="37"/>
      <c r="BB505" s="37"/>
      <c r="BC505" s="25"/>
      <c r="BD505" s="37"/>
      <c r="BE505" s="37"/>
      <c r="BF505" s="25"/>
      <c r="BG505" s="37"/>
      <c r="BH505" s="37"/>
      <c r="BI505" s="25"/>
      <c r="BJ505" s="37"/>
      <c r="BK505" s="37"/>
      <c r="BL505" s="25"/>
      <c r="BM505" s="37"/>
      <c r="BN505" s="37"/>
    </row>
    <row r="506" spans="1:66" x14ac:dyDescent="0.2">
      <c r="A506" s="29" t="s">
        <v>24</v>
      </c>
      <c r="B506" s="29" t="s">
        <v>25</v>
      </c>
      <c r="C506" s="29">
        <f>'À renseigner'!$I$13</f>
        <v>0</v>
      </c>
      <c r="D506" s="76"/>
      <c r="E506" s="77"/>
      <c r="F506" s="77"/>
      <c r="G506" s="77"/>
      <c r="H506" s="77"/>
      <c r="I506" s="261"/>
      <c r="J506" s="262"/>
      <c r="K506" s="262"/>
      <c r="L506" s="262"/>
      <c r="M506" s="77"/>
      <c r="N506" s="77"/>
      <c r="O506" s="38"/>
      <c r="P506" s="77"/>
      <c r="Q506" s="77"/>
      <c r="R506" s="263"/>
      <c r="S506" s="38"/>
      <c r="T506" s="262"/>
      <c r="U506" s="77"/>
      <c r="V506" s="77"/>
      <c r="W506" s="93"/>
      <c r="X506" s="77"/>
      <c r="Y506" s="173"/>
      <c r="Z506" s="173"/>
      <c r="AA506" s="77"/>
      <c r="AB506" s="77"/>
      <c r="AC506" s="77"/>
      <c r="AD506" s="78" t="s">
        <v>583</v>
      </c>
      <c r="AE506" s="78">
        <v>84289</v>
      </c>
      <c r="AF506" s="37"/>
      <c r="AG506" s="37"/>
      <c r="AH506" s="78">
        <v>84309</v>
      </c>
      <c r="AI506" s="37"/>
      <c r="AJ506" s="37"/>
      <c r="AK506" s="78">
        <v>84329</v>
      </c>
      <c r="AL506" s="37"/>
      <c r="AM506" s="37"/>
      <c r="AN506" s="25">
        <v>84349</v>
      </c>
      <c r="AO506" s="37"/>
      <c r="AP506" s="37"/>
      <c r="AQ506" s="78">
        <v>84369</v>
      </c>
      <c r="AR506" s="37"/>
      <c r="AS506" s="37"/>
      <c r="AT506" s="78">
        <v>79139</v>
      </c>
      <c r="AU506" s="37"/>
      <c r="AV506" s="37"/>
      <c r="AW506" s="25">
        <v>116119</v>
      </c>
      <c r="AX506" s="37"/>
      <c r="AY506" s="37"/>
      <c r="AZ506" s="25">
        <v>110429</v>
      </c>
      <c r="BA506" s="37"/>
      <c r="BB506" s="37"/>
      <c r="BC506" s="25"/>
      <c r="BD506" s="37"/>
      <c r="BE506" s="37"/>
      <c r="BF506" s="25"/>
      <c r="BG506" s="37"/>
      <c r="BH506" s="37"/>
      <c r="BI506" s="25"/>
      <c r="BJ506" s="37"/>
      <c r="BK506" s="37"/>
      <c r="BL506" s="25"/>
      <c r="BM506" s="37"/>
      <c r="BN506" s="37"/>
    </row>
  </sheetData>
  <sheetProtection algorithmName="SHA-512" hashValue="9Jq370+vTKBdF7F3YSpbeP0CBoCQRBPI7GoUlI7UB043RKPzj5JUhXlKUAZJyUayyIz8tIn37SloV3R6Jg1PiQ==" saltValue="sdOlW/LAdXzt2kWHdGPA3A==" spinCount="100000" sheet="1" objects="1" scenarios="1" formatColumns="0"/>
  <mergeCells count="45">
    <mergeCell ref="AB1:AC1"/>
    <mergeCell ref="G3:G4"/>
    <mergeCell ref="H3:H4"/>
    <mergeCell ref="I3:I4"/>
    <mergeCell ref="J3:J4"/>
    <mergeCell ref="M3:M4"/>
    <mergeCell ref="N3:N4"/>
    <mergeCell ref="O3:O4"/>
    <mergeCell ref="P3:P4"/>
    <mergeCell ref="Q3:Q4"/>
    <mergeCell ref="R3:R4"/>
    <mergeCell ref="S3:S4"/>
    <mergeCell ref="T3:T4"/>
    <mergeCell ref="U3:U4"/>
    <mergeCell ref="AC3:AC4"/>
    <mergeCell ref="L3:L4"/>
    <mergeCell ref="A5:C5"/>
    <mergeCell ref="AH3:AJ3"/>
    <mergeCell ref="AK3:AM3"/>
    <mergeCell ref="AN3:AP3"/>
    <mergeCell ref="AQ3:AS3"/>
    <mergeCell ref="AB3:AB4"/>
    <mergeCell ref="AA3:AA4"/>
    <mergeCell ref="Z3:Z4"/>
    <mergeCell ref="Y3:Y4"/>
    <mergeCell ref="X3:X4"/>
    <mergeCell ref="W3:W4"/>
    <mergeCell ref="V3:V4"/>
    <mergeCell ref="K3:K4"/>
    <mergeCell ref="A1:C1"/>
    <mergeCell ref="AE3:AG3"/>
    <mergeCell ref="AD3:AD4"/>
    <mergeCell ref="F3:F4"/>
    <mergeCell ref="E3:E4"/>
    <mergeCell ref="D3:D4"/>
    <mergeCell ref="A3:C4"/>
    <mergeCell ref="AD1:BN1"/>
    <mergeCell ref="BC3:BE3"/>
    <mergeCell ref="BF3:BH3"/>
    <mergeCell ref="BI3:BK3"/>
    <mergeCell ref="BL3:BN3"/>
    <mergeCell ref="AT3:AV3"/>
    <mergeCell ref="AW3:AY3"/>
    <mergeCell ref="AZ3:BB3"/>
    <mergeCell ref="D1:AA1"/>
  </mergeCells>
  <conditionalFormatting sqref="AC1:AC3 AC5:AC1048576">
    <cfRule type="expression" dxfId="130" priority="23">
      <formula>#REF!="non"</formula>
    </cfRule>
  </conditionalFormatting>
  <conditionalFormatting sqref="AE4:AF4">
    <cfRule type="expression" dxfId="129" priority="30">
      <formula>#REF!="non"</formula>
    </cfRule>
  </conditionalFormatting>
  <conditionalFormatting sqref="AG2">
    <cfRule type="expression" dxfId="128" priority="123">
      <formula>#REF!="non"</formula>
    </cfRule>
  </conditionalFormatting>
  <conditionalFormatting sqref="AG4">
    <cfRule type="expression" dxfId="127" priority="125">
      <formula>#REF!="non"</formula>
    </cfRule>
  </conditionalFormatting>
  <conditionalFormatting sqref="AG5:AG506">
    <cfRule type="expression" dxfId="126" priority="124">
      <formula>#REF!="non"</formula>
    </cfRule>
  </conditionalFormatting>
  <conditionalFormatting sqref="AH4:AI4">
    <cfRule type="expression" dxfId="125" priority="29">
      <formula>#REF!="non"</formula>
    </cfRule>
  </conditionalFormatting>
  <conditionalFormatting sqref="AJ4">
    <cfRule type="expression" dxfId="124" priority="108">
      <formula>#REF!="non"</formula>
    </cfRule>
  </conditionalFormatting>
  <conditionalFormatting sqref="AJ5:AJ506">
    <cfRule type="expression" dxfId="123" priority="107">
      <formula>#REF!="non"</formula>
    </cfRule>
  </conditionalFormatting>
  <conditionalFormatting sqref="AK4:AL4">
    <cfRule type="expression" dxfId="122" priority="28">
      <formula>#REF!="non"</formula>
    </cfRule>
  </conditionalFormatting>
  <conditionalFormatting sqref="AM2">
    <cfRule type="expression" dxfId="121" priority="82">
      <formula>#REF!="non"</formula>
    </cfRule>
  </conditionalFormatting>
  <conditionalFormatting sqref="AM4">
    <cfRule type="expression" dxfId="120" priority="104">
      <formula>#REF!="non"</formula>
    </cfRule>
  </conditionalFormatting>
  <conditionalFormatting sqref="AM5:AM506">
    <cfRule type="expression" dxfId="119" priority="103">
      <formula>#REF!="non"</formula>
    </cfRule>
  </conditionalFormatting>
  <conditionalFormatting sqref="AN4:AO4">
    <cfRule type="expression" dxfId="118" priority="27">
      <formula>#REF!="non"</formula>
    </cfRule>
  </conditionalFormatting>
  <conditionalFormatting sqref="AP2">
    <cfRule type="expression" dxfId="117" priority="81">
      <formula>#REF!="non"</formula>
    </cfRule>
  </conditionalFormatting>
  <conditionalFormatting sqref="AP4">
    <cfRule type="expression" dxfId="116" priority="100">
      <formula>#REF!="non"</formula>
    </cfRule>
  </conditionalFormatting>
  <conditionalFormatting sqref="AP5:AP506">
    <cfRule type="expression" dxfId="115" priority="99">
      <formula>#REF!="non"</formula>
    </cfRule>
  </conditionalFormatting>
  <conditionalFormatting sqref="AQ4:AR4">
    <cfRule type="expression" dxfId="114" priority="36">
      <formula>#REF!="non"</formula>
    </cfRule>
  </conditionalFormatting>
  <conditionalFormatting sqref="AS2">
    <cfRule type="expression" dxfId="113" priority="80">
      <formula>#REF!="non"</formula>
    </cfRule>
  </conditionalFormatting>
  <conditionalFormatting sqref="AS4">
    <cfRule type="expression" dxfId="112" priority="96">
      <formula>#REF!="non"</formula>
    </cfRule>
  </conditionalFormatting>
  <conditionalFormatting sqref="AS5:AS506">
    <cfRule type="expression" dxfId="111" priority="95">
      <formula>#REF!="non"</formula>
    </cfRule>
  </conditionalFormatting>
  <conditionalFormatting sqref="AT4:AU4">
    <cfRule type="expression" dxfId="110" priority="35">
      <formula>#REF!="non"</formula>
    </cfRule>
  </conditionalFormatting>
  <conditionalFormatting sqref="AV2">
    <cfRule type="expression" dxfId="109" priority="79">
      <formula>#REF!="non"</formula>
    </cfRule>
  </conditionalFormatting>
  <conditionalFormatting sqref="AV4">
    <cfRule type="expression" dxfId="108" priority="92">
      <formula>#REF!="non"</formula>
    </cfRule>
  </conditionalFormatting>
  <conditionalFormatting sqref="AV5:AV506">
    <cfRule type="expression" dxfId="107" priority="91">
      <formula>#REF!="non"</formula>
    </cfRule>
  </conditionalFormatting>
  <conditionalFormatting sqref="AW4:AX4">
    <cfRule type="expression" dxfId="106" priority="90">
      <formula>#REF!="non"</formula>
    </cfRule>
  </conditionalFormatting>
  <conditionalFormatting sqref="AY2">
    <cfRule type="expression" dxfId="105" priority="78">
      <formula>#REF!="non"</formula>
    </cfRule>
  </conditionalFormatting>
  <conditionalFormatting sqref="AY4">
    <cfRule type="expression" dxfId="104" priority="88">
      <formula>#REF!="non"</formula>
    </cfRule>
  </conditionalFormatting>
  <conditionalFormatting sqref="AY5:AY506">
    <cfRule type="expression" dxfId="103" priority="87">
      <formula>#REF!="non"</formula>
    </cfRule>
  </conditionalFormatting>
  <conditionalFormatting sqref="AZ4:BA4">
    <cfRule type="expression" dxfId="102" priority="34">
      <formula>#REF!="non"</formula>
    </cfRule>
  </conditionalFormatting>
  <conditionalFormatting sqref="BB2">
    <cfRule type="expression" dxfId="101" priority="77">
      <formula>#REF!="non"</formula>
    </cfRule>
  </conditionalFormatting>
  <conditionalFormatting sqref="BB4">
    <cfRule type="expression" dxfId="100" priority="84">
      <formula>#REF!="non"</formula>
    </cfRule>
  </conditionalFormatting>
  <conditionalFormatting sqref="BB5:BB506">
    <cfRule type="expression" dxfId="99" priority="83">
      <formula>#REF!="non"</formula>
    </cfRule>
  </conditionalFormatting>
  <conditionalFormatting sqref="BC4:BD4">
    <cfRule type="expression" dxfId="98" priority="33">
      <formula>#REF!="non"</formula>
    </cfRule>
  </conditionalFormatting>
  <conditionalFormatting sqref="BE2">
    <cfRule type="expression" dxfId="97" priority="72">
      <formula>#REF!="non"</formula>
    </cfRule>
  </conditionalFormatting>
  <conditionalFormatting sqref="BE4">
    <cfRule type="expression" dxfId="96" priority="74">
      <formula>#REF!="non"</formula>
    </cfRule>
  </conditionalFormatting>
  <conditionalFormatting sqref="BE5:BE506">
    <cfRule type="expression" dxfId="95" priority="73">
      <formula>#REF!="non"</formula>
    </cfRule>
  </conditionalFormatting>
  <conditionalFormatting sqref="BF4:BG4">
    <cfRule type="expression" dxfId="94" priority="32">
      <formula>#REF!="non"</formula>
    </cfRule>
  </conditionalFormatting>
  <conditionalFormatting sqref="BH2">
    <cfRule type="expression" dxfId="93" priority="67">
      <formula>#REF!="non"</formula>
    </cfRule>
  </conditionalFormatting>
  <conditionalFormatting sqref="BH4">
    <cfRule type="expression" dxfId="92" priority="69">
      <formula>#REF!="non"</formula>
    </cfRule>
  </conditionalFormatting>
  <conditionalFormatting sqref="BH5:BH506">
    <cfRule type="expression" dxfId="91" priority="68">
      <formula>#REF!="non"</formula>
    </cfRule>
  </conditionalFormatting>
  <conditionalFormatting sqref="BI4:BJ4">
    <cfRule type="expression" dxfId="90" priority="31">
      <formula>#REF!="non"</formula>
    </cfRule>
  </conditionalFormatting>
  <conditionalFormatting sqref="BK2 BN2">
    <cfRule type="expression" dxfId="89" priority="57">
      <formula>#REF!="non"</formula>
    </cfRule>
  </conditionalFormatting>
  <conditionalFormatting sqref="BK4 BN4">
    <cfRule type="expression" dxfId="88" priority="59">
      <formula>#REF!="non"</formula>
    </cfRule>
  </conditionalFormatting>
  <conditionalFormatting sqref="BK5:BK506 BN5:BN506">
    <cfRule type="expression" dxfId="87" priority="58">
      <formula>#REF!="non"</formula>
    </cfRule>
  </conditionalFormatting>
  <conditionalFormatting sqref="BL4:BM4">
    <cfRule type="expression" dxfId="86" priority="26">
      <formula>#REF!="non"</formula>
    </cfRule>
  </conditionalFormatting>
  <conditionalFormatting sqref="I6:I506">
    <cfRule type="expression" dxfId="85" priority="20">
      <formula>AND($G6&lt;&gt;"",OR(I6="",I6="-"))</formula>
    </cfRule>
    <cfRule type="expression" dxfId="84" priority="21">
      <formula>AND(ISNUMBER(I6), I6&gt;TODAY())</formula>
    </cfRule>
    <cfRule type="expression" dxfId="83" priority="22">
      <formula>AND(ISNUMBER(I6), OR(DATEDIF(I6, TODAY(),"y")&lt;16, DATEDIF(I6, TODAY(),"y")&gt;80))</formula>
    </cfRule>
  </conditionalFormatting>
  <conditionalFormatting sqref="J6:J506">
    <cfRule type="expression" dxfId="82" priority="19">
      <formula>AND($G6&lt;&gt;"",OR(J6="",J6="-"))</formula>
    </cfRule>
  </conditionalFormatting>
  <conditionalFormatting sqref="K6:K506">
    <cfRule type="expression" dxfId="81" priority="16">
      <formula>AND($G6&lt;&gt;"",OR(K6="",K6="-"),OR($L6="FR",$L6=""))</formula>
    </cfRule>
  </conditionalFormatting>
  <conditionalFormatting sqref="L6:L506">
    <cfRule type="expression" dxfId="80" priority="15">
      <formula>AND($G6&lt;&gt;"",OR(L6="",L6="-"))</formula>
    </cfRule>
  </conditionalFormatting>
  <conditionalFormatting sqref="R6:R506">
    <cfRule type="expression" dxfId="79" priority="13">
      <formula>AND($G6&lt;&gt;"", OR($T6="", $T6="-"), OR($V6="FR",$V6=""))</formula>
    </cfRule>
  </conditionalFormatting>
  <conditionalFormatting sqref="S6:T506">
    <cfRule type="expression" dxfId="78" priority="12">
      <formula>AND($G6&lt;&gt;"",OR(S6="",S6="-"))</formula>
    </cfRule>
  </conditionalFormatting>
  <conditionalFormatting sqref="T6:T506">
    <cfRule type="cellIs" dxfId="77" priority="14" operator="equal">
      <formula>"US"</formula>
    </cfRule>
  </conditionalFormatting>
  <conditionalFormatting sqref="O6:O506">
    <cfRule type="expression" dxfId="76" priority="11">
      <formula>AND($G6&lt;&gt;"",OR(O6="",O6="-"))</formula>
    </cfRule>
  </conditionalFormatting>
  <conditionalFormatting sqref="U6:U506">
    <cfRule type="expression" dxfId="75" priority="10">
      <formula>AND($G6&lt;&gt;"",OR(U6=""))</formula>
    </cfRule>
  </conditionalFormatting>
  <conditionalFormatting sqref="W6:W506">
    <cfRule type="expression" dxfId="74" priority="9">
      <formula>AND($G6&lt;&gt;"",OR(W6=""))</formula>
    </cfRule>
  </conditionalFormatting>
  <conditionalFormatting sqref="G6:G506">
    <cfRule type="expression" dxfId="73" priority="6">
      <formula>AND($G6&lt;&gt;"",OR(G6=""))</formula>
    </cfRule>
  </conditionalFormatting>
  <conditionalFormatting sqref="X6:X506">
    <cfRule type="expression" dxfId="72" priority="5">
      <formula>AND($G6&lt;&gt;"",OR(X6=""))</formula>
    </cfRule>
  </conditionalFormatting>
  <conditionalFormatting sqref="Y6:Y506">
    <cfRule type="expression" dxfId="71" priority="4">
      <formula>AND($G6&lt;&gt;"",OR(Y6=""))</formula>
    </cfRule>
  </conditionalFormatting>
  <conditionalFormatting sqref="AA6:AA506">
    <cfRule type="expression" dxfId="70" priority="3">
      <formula>AND($G6&lt;&gt;"",OR(AA6=""))</formula>
    </cfRule>
  </conditionalFormatting>
  <conditionalFormatting sqref="M6:M506">
    <cfRule type="expression" dxfId="69" priority="2">
      <formula>AND($G6&lt;&gt;"",OR(M6=""))</formula>
    </cfRule>
  </conditionalFormatting>
  <conditionalFormatting sqref="N6:N506">
    <cfRule type="expression" dxfId="68" priority="1">
      <formula>AND($G6&lt;&gt;"",OR(N6=""))</formula>
    </cfRule>
  </conditionalFormatting>
  <dataValidations count="34">
    <dataValidation allowBlank="1" showInputMessage="1" showErrorMessage="1" promptTitle="Montant abondement" prompt="Montant à investir sur le fonds pour l'abondement" sqref="AM6:AM506 AJ6:AJ506 AP6:AP506 AS6:AS506 AV6:AV506 BB6:BB506 BE6:BE506 BH6:BH506 BK6:BK506 BN6:BN506 AG6:AG506 AY6:AY506" xr:uid="{99E813F3-F146-488E-89A6-73A3C0649B21}"/>
    <dataValidation allowBlank="1" showInputMessage="1" showErrorMessage="1" promptTitle="Montant PPV" prompt="Montant à investir sur le fonds pour la prime de partage de la valeur" sqref="AI6:AI506 AO6:AO506 AR6:AR506 AU6:AU506 AX6:AX506 BA6:BA506 BD6:BD506 BG6:BG506 BJ6:BJ506 BM6:BM506 AF6:AF506 AL6:AL506" xr:uid="{7EC9BB8B-A24B-4662-AF24-154E15E290A2}"/>
    <dataValidation allowBlank="1" showInputMessage="1" showErrorMessage="1" promptTitle="Numéro de Sécurité sociale" prompt="13 ou 15 caractères" sqref="D3" xr:uid="{67B43DE5-BE51-47FD-8B64-AB1D1F93B82C}"/>
    <dataValidation type="date" showInputMessage="1" showErrorMessage="1" promptTitle="Date de sortie de l'entreprise" prompt="Au format JJ/MM/AAAA" sqref="Z5:Z506" xr:uid="{E1DC0023-60A5-4560-B5BC-B199983173BF}">
      <formula1>1</formula1>
      <formula2>54789</formula2>
    </dataValidation>
    <dataValidation allowBlank="1" showInputMessage="1" showErrorMessage="1" promptTitle="Abondement" prompt="Montant de l'abondement par bénéficiaire" sqref="AC5:AC506" xr:uid="{45A5D2C1-32EB-4DD9-9708-396AF3CF5E00}"/>
    <dataValidation allowBlank="1" showInputMessage="1" showErrorMessage="1" promptTitle="Montant de la PPV" prompt="Montant de la Prime de partage de la valeur" sqref="AB5" xr:uid="{804E1795-F648-4FD7-900A-417E324AA732}"/>
    <dataValidation type="date" showInputMessage="1" showErrorMessage="1" promptTitle="Date d'entrée dans l'entreprise" prompt="Au format JJ/MM/AAAA" sqref="Y5:Y506" xr:uid="{4121D0E4-8B7D-4947-AA9E-812F122FB344}">
      <formula1>1</formula1>
      <formula2>54789</formula2>
    </dataValidation>
    <dataValidation type="textLength" operator="equal" allowBlank="1" showInputMessage="1" showErrorMessage="1" promptTitle="Numéro de téléphone mobile" prompt="Sur 10 caractères" sqref="W5" xr:uid="{B84A2557-FD75-49F6-88F2-556F02DD219F}">
      <formula1>10</formula1>
    </dataValidation>
    <dataValidation type="textLength" operator="equal" allowBlank="1" showInputMessage="1" showErrorMessage="1" promptTitle="Numéro de téléphone fixe" prompt="Sur 10 caractères" sqref="V5" xr:uid="{CB79095E-53EB-4D3F-AB09-B92F7E62A3C0}">
      <formula1>10</formula1>
    </dataValidation>
    <dataValidation allowBlank="1" showInputMessage="1" showErrorMessage="1" promptTitle="Adresse e-mail" prompt="Inférieur à 32 caractères" sqref="U5:U506" xr:uid="{D5825BD2-0B28-455C-AC1E-3999A270B5EB}"/>
    <dataValidation type="textLength" operator="equal" allowBlank="1" showInputMessage="1" showErrorMessage="1" error="Sur 2 caractères" promptTitle="Code pays" prompt="Mettre &quot;FR&quot; pour France. _x000a__x000a_Pour les autres codes, consultez l'onglet &quot;Codes pays&quot;" sqref="T5" xr:uid="{6F417437-D463-4059-A873-374C9A6EBFDA}">
      <formula1>2</formula1>
    </dataValidation>
    <dataValidation allowBlank="1" showInputMessage="1" showErrorMessage="1" promptTitle="Ville" prompt="Inférieur à 32 caractères" sqref="S5" xr:uid="{C29B1614-73FA-4F3A-B13E-AF7C4B5D1A45}"/>
    <dataValidation allowBlank="1" showInputMessage="1" showErrorMessage="1" promptTitle="Code postal" prompt="Sur 5 caractères" sqref="R5" xr:uid="{AFBE0F54-4CFC-467C-BD08-62016FED66B5}"/>
    <dataValidation allowBlank="1" showInputMessage="1" showErrorMessage="1" promptTitle="Localité" prompt="Inférieur à 32 caractères" sqref="Q5:Q506" xr:uid="{FB3B52C5-B8C1-4E60-8A3A-55AF00212143}"/>
    <dataValidation allowBlank="1" showInputMessage="1" showErrorMessage="1" promptTitle="Complément de rue" prompt="Inférieur à 32 caractères" sqref="P5:P506" xr:uid="{7F7A55B1-A4FC-4F93-ACA3-DBC2F93DD5A5}"/>
    <dataValidation allowBlank="1" showInputMessage="1" showErrorMessage="1" promptTitle="Adresse postale" prompt="Inférieur à 32 caractères" sqref="O5" xr:uid="{35D555E8-4929-4908-855D-0643FD1AF01A}"/>
    <dataValidation allowBlank="1" showInputMessage="1" showErrorMessage="1" promptTitle="Ville de naissance" prompt="Inférieur à 32 caractères" sqref="J5" xr:uid="{4FDB47D3-008F-4BC1-AF98-6821E086F99D}"/>
    <dataValidation allowBlank="1" showInputMessage="1" showErrorMessage="1" promptTitle="Date de naissance" prompt="Format JJ/MM/AAAA" sqref="I5" xr:uid="{15B54579-54B1-4F3B-8F37-9AB39D104942}"/>
    <dataValidation type="textLength" operator="lessThan" allowBlank="1" showInputMessage="1" showErrorMessage="1" promptTitle="Prénom" prompt="Inférieur à 32 caractères" sqref="H5:H506" xr:uid="{496BC697-DE1D-437C-B5DC-F03F5AFFB920}">
      <formula1>32</formula1>
    </dataValidation>
    <dataValidation type="textLength" operator="lessThan" allowBlank="1" showInputMessage="1" showErrorMessage="1" promptTitle="Nom" prompt="Inférieur à 32 caractères" sqref="F5:G506" xr:uid="{06AC5320-9B30-44EB-8AE1-8B30EDF70C6E}">
      <formula1>32</formula1>
    </dataValidation>
    <dataValidation type="textLength" allowBlank="1" showInputMessage="1" showErrorMessage="1" error="Sur 13 ou 15 caractères" promptTitle="Numéro de Sécurité sociale" prompt="Sur 13 ou 15 caractères" sqref="D5:D506" xr:uid="{F543A626-EFCD-4746-A25D-9C4F5AF3E65C}">
      <formula1>13</formula1>
      <formula2>15</formula2>
    </dataValidation>
    <dataValidation operator="equal" allowBlank="1" showInputMessage="1" showErrorMessage="1" promptTitle="Numéro de téléphone fixe" prompt="Sur 10 caractères" sqref="V6:V506" xr:uid="{49920EA6-CA51-447E-95DB-671454FAA52B}"/>
    <dataValidation allowBlank="1" showInputMessage="1" showErrorMessage="1" promptTitle="Numéro de portable" prompt="Sur 10 caractères" sqref="W6:W506" xr:uid="{7EF09FE4-B839-4EA6-A459-CC006A5218FC}"/>
    <dataValidation allowBlank="1" showInputMessage="1" showErrorMessage="1" promptTitle="département de naissance :" prompt="indiquer le code du département de naissance (2 caractères)" sqref="K5" xr:uid="{9E883B94-AF0B-4525-9DD0-371544B75885}"/>
    <dataValidation allowBlank="1" showInputMessage="1" showErrorMessage="1" promptTitle="Code pays de naissance :" prompt="indiquer le code du pays de naissance (2 caractères )" sqref="L5" xr:uid="{6568D74A-74DA-4959-A7FE-703B087A8838}"/>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64E35ABA-176B-4B00-8565-BFE665499B6D}">
      <formula1>AND(D6&lt;&gt;"",E6&lt;&gt;"",F6&lt;&gt;"",G6&lt;&gt;"",H6&lt;&gt;"",I6&lt;&gt;"",J6&lt;&gt;"",K6&lt;&gt;"",L6&lt;&gt;"",M6&lt;&gt;"",O6&lt;&gt;"",R6&lt;&gt;"",S6&lt;&gt;"",T6&lt;&gt;"",U6&lt;&gt;"",W6&lt;&gt;"",X6&lt;&gt;"",Y6&lt;&gt;"",Z6&lt;&gt;"",AA6&lt;&gt;"")</formula1>
    </dataValidation>
    <dataValidation allowBlank="1" showInputMessage="1" showErrorMessage="1" promptTitle="Date de naissance" prompt="Renseignez la date de naissance exacte du bénéficiaire._x000a__x000a_Toute case apparaissant en rouge doit être correctement renseignée." sqref="I6:I506" xr:uid="{9E058D60-9D48-4838-B9E7-77AA7482BDCF}"/>
    <dataValidation allowBlank="1" showInputMessage="1" showErrorMessage="1" promptTitle="Commune de naissance" prompt="Indiquer la commune de naissance du bénéficiaire._x000a__x000a_Toute case apparaissant en rouge doit correctement être renseignée." sqref="J6:J506" xr:uid="{D9F9843D-C116-428D-9E7B-7E301C3B9FB5}"/>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63DE96DD-2911-4B46-A021-DB612B6AC7FF}"/>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3F9FC80C-3331-4AE7-B88E-C9A59E15E05D}"/>
    <dataValidation allowBlank="1" showInputMessage="1" showErrorMessage="1" promptTitle="Ville" prompt="Le texte doit être inférieur à 32 caractères._x000a__x000a_Toute case apparaissant en rouge doit être correctement renseignée." sqref="S6:S506" xr:uid="{ACA46DB9-3F97-47A0-84A7-193D2BFEE2FE}"/>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30BD6CC3-D68C-4F99-BB5F-3661975666A6}"/>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65818271-7566-4EC6-A9E1-2B4AD5A638EC}"/>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5C6978C3-3280-47EC-9465-DC035F1EFDC5}">
      <formula1>32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A87A7D15-BDFE-4CE6-9E07-84D1EF602E57}">
          <x14:formula1>
            <xm:f>Données!$K$4:$K$6</xm:f>
          </x14:formula1>
          <xm:sqref>AA5</xm:sqref>
        </x14:dataValidation>
        <x14:dataValidation type="list" allowBlank="1" showInputMessage="1" showErrorMessage="1" promptTitle="État du salarié " prompt="A = Actif_x000a_P = Parti_x000a_R = Retraité_x000a_D = Décédé" xr:uid="{C891B8F1-D0F9-4A9C-98E6-865EA468A380}">
          <x14:formula1>
            <xm:f>Données!$A$4:$A$8</xm:f>
          </x14:formula1>
          <xm:sqref>X5:X506</xm:sqref>
        </x14:dataValidation>
        <x14:dataValidation type="list" allowBlank="1" showInputMessage="1" showErrorMessage="1" promptTitle="CSG/CRDS" prompt="O = Soumis à la CSG/CRDS_x000a_N = Non soumis à la CSG/CRDS" xr:uid="{99ACF2BD-2696-4BCD-A001-538EE60F3148}">
          <x14:formula1>
            <xm:f>Données!$C$4:$C$6</xm:f>
          </x14:formula1>
          <xm:sqref>N5:N506</xm:sqref>
        </x14:dataValidation>
        <x14:dataValidation type="list" allowBlank="1" showInputMessage="1" showErrorMessage="1" promptTitle="Salarié" prompt="O = Salarié_x000a_" xr:uid="{8B444A6B-E1DA-47C2-801C-989DEA676647}">
          <x14:formula1>
            <xm:f>Données!$E$4:$E$6</xm:f>
          </x14:formula1>
          <xm:sqref>M5:M506</xm:sqref>
        </x14:dataValidation>
        <x14:dataValidation type="list" allowBlank="1" showInputMessage="1" showErrorMessage="1" promptTitle="Civilité" prompt="1 = Monsieur_x000a_2 = Madame" xr:uid="{B1512A2C-CEC8-4D4D-83B2-6A9F0F7342D3}">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06FB0913-7DA2-40F6-B3EB-129ECFCA2CC0}">
          <x14:formula1>
            <xm:f>Données!$K$4:$K$7</xm:f>
          </x14:formula1>
          <xm:sqref>AA6:AA506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C6F3-7388-478B-9C4A-D784ACFAE2EC}">
  <sheetPr codeName="Feuil4"/>
  <dimension ref="A1:BQ506"/>
  <sheetViews>
    <sheetView showZeros="0" zoomScaleNormal="100" workbookViewId="0">
      <selection activeCell="E3" sqref="E3:E4"/>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1" customWidth="1"/>
    <col min="7" max="7" width="27.42578125" style="21" customWidth="1"/>
    <col min="8" max="8" width="23.5703125" style="21"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4" width="17.85546875" style="21" customWidth="1"/>
    <col min="25" max="26" width="15" style="21" customWidth="1"/>
    <col min="27" max="27" width="29.5703125" style="21" customWidth="1"/>
    <col min="28" max="28" width="31.42578125" style="21" customWidth="1"/>
    <col min="29" max="29" width="32.42578125" style="21" customWidth="1"/>
    <col min="30" max="30" width="17" style="172" customWidth="1"/>
    <col min="31" max="31" width="26.5703125" style="172" bestFit="1" customWidth="1"/>
    <col min="32" max="32" width="20.140625" style="172" customWidth="1"/>
    <col min="33" max="33" width="17" style="172" customWidth="1"/>
    <col min="34" max="34" width="11.42578125" style="23" customWidth="1"/>
    <col min="35" max="54" width="11.42578125" style="22" customWidth="1"/>
    <col min="55" max="55" width="11.42578125" style="24" customWidth="1"/>
    <col min="56" max="57" width="11.42578125" style="22" customWidth="1"/>
    <col min="58" max="58" width="11.42578125" style="172" customWidth="1"/>
    <col min="59" max="60" width="11.42578125" style="172"/>
    <col min="61" max="61" width="11.42578125" style="172" customWidth="1"/>
    <col min="62" max="69" width="11.42578125" style="172"/>
    <col min="70" max="16384" width="11.42578125" style="21"/>
  </cols>
  <sheetData>
    <row r="1" spans="1:69" s="27" customFormat="1" ht="15.75" x14ac:dyDescent="0.25">
      <c r="A1" s="221" t="s">
        <v>553</v>
      </c>
      <c r="B1" s="221"/>
      <c r="C1" s="221"/>
      <c r="D1" s="228" t="s">
        <v>554</v>
      </c>
      <c r="E1" s="228"/>
      <c r="F1" s="228"/>
      <c r="G1" s="228"/>
      <c r="H1" s="228"/>
      <c r="I1" s="228"/>
      <c r="J1" s="228"/>
      <c r="K1" s="228"/>
      <c r="L1" s="228"/>
      <c r="M1" s="228"/>
      <c r="N1" s="228"/>
      <c r="O1" s="228"/>
      <c r="P1" s="228"/>
      <c r="Q1" s="228"/>
      <c r="R1" s="228"/>
      <c r="S1" s="228"/>
      <c r="T1" s="228"/>
      <c r="U1" s="228"/>
      <c r="V1" s="228"/>
      <c r="W1" s="228"/>
      <c r="X1" s="228"/>
      <c r="Y1" s="228"/>
      <c r="Z1" s="228"/>
      <c r="AA1" s="228"/>
      <c r="AB1" s="231" t="s">
        <v>690</v>
      </c>
      <c r="AC1" s="231"/>
      <c r="AD1" s="244" t="s">
        <v>555</v>
      </c>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row>
    <row r="2" spans="1:69" s="30" customFormat="1" ht="41.1" customHeight="1" x14ac:dyDescent="0.25">
      <c r="A2" s="51" t="s">
        <v>0</v>
      </c>
      <c r="B2" s="51" t="s">
        <v>1</v>
      </c>
      <c r="C2" s="51" t="s">
        <v>2</v>
      </c>
      <c r="D2" s="35" t="s">
        <v>3</v>
      </c>
      <c r="E2" s="35" t="s">
        <v>4</v>
      </c>
      <c r="F2" s="35" t="s">
        <v>5</v>
      </c>
      <c r="G2" s="35" t="s">
        <v>726</v>
      </c>
      <c r="H2" s="35" t="s">
        <v>6</v>
      </c>
      <c r="I2" s="35" t="s">
        <v>7</v>
      </c>
      <c r="J2" s="35" t="s">
        <v>8</v>
      </c>
      <c r="K2" s="35" t="s">
        <v>711</v>
      </c>
      <c r="L2" s="35" t="s">
        <v>712</v>
      </c>
      <c r="M2" s="35" t="s">
        <v>9</v>
      </c>
      <c r="N2" s="260" t="s">
        <v>10</v>
      </c>
      <c r="O2" s="35" t="s">
        <v>12</v>
      </c>
      <c r="P2" s="36" t="s">
        <v>11</v>
      </c>
      <c r="Q2" s="36" t="s">
        <v>13</v>
      </c>
      <c r="R2" s="35" t="s">
        <v>14</v>
      </c>
      <c r="S2" s="35" t="s">
        <v>15</v>
      </c>
      <c r="T2" s="35" t="s">
        <v>16</v>
      </c>
      <c r="U2" s="35" t="s">
        <v>17</v>
      </c>
      <c r="V2" s="36" t="s">
        <v>18</v>
      </c>
      <c r="W2" s="35" t="s">
        <v>19</v>
      </c>
      <c r="X2" s="35" t="s">
        <v>21</v>
      </c>
      <c r="Y2" s="35" t="s">
        <v>20</v>
      </c>
      <c r="Z2" s="35" t="s">
        <v>688</v>
      </c>
      <c r="AA2" s="35" t="s">
        <v>729</v>
      </c>
      <c r="AB2" s="159" t="s">
        <v>22</v>
      </c>
      <c r="AC2" s="159" t="s">
        <v>585</v>
      </c>
      <c r="AD2" s="162" t="s">
        <v>582</v>
      </c>
      <c r="AE2" s="162" t="s">
        <v>552</v>
      </c>
      <c r="AF2" s="162" t="s">
        <v>616</v>
      </c>
      <c r="AG2" s="162" t="s">
        <v>630</v>
      </c>
      <c r="AH2" s="169" t="s">
        <v>23</v>
      </c>
      <c r="AI2" s="169" t="s">
        <v>586</v>
      </c>
      <c r="AJ2" s="169" t="s">
        <v>594</v>
      </c>
      <c r="AK2" s="169" t="s">
        <v>29</v>
      </c>
      <c r="AL2" s="169" t="s">
        <v>593</v>
      </c>
      <c r="AM2" s="169" t="s">
        <v>604</v>
      </c>
      <c r="AN2" s="169" t="s">
        <v>573</v>
      </c>
      <c r="AO2" s="169" t="s">
        <v>592</v>
      </c>
      <c r="AP2" s="169" t="s">
        <v>605</v>
      </c>
      <c r="AQ2" s="169" t="s">
        <v>574</v>
      </c>
      <c r="AR2" s="169" t="s">
        <v>591</v>
      </c>
      <c r="AS2" s="169" t="s">
        <v>606</v>
      </c>
      <c r="AT2" s="169" t="s">
        <v>575</v>
      </c>
      <c r="AU2" s="169" t="s">
        <v>590</v>
      </c>
      <c r="AV2" s="169" t="s">
        <v>607</v>
      </c>
      <c r="AW2" s="169" t="s">
        <v>576</v>
      </c>
      <c r="AX2" s="169" t="s">
        <v>589</v>
      </c>
      <c r="AY2" s="169" t="s">
        <v>608</v>
      </c>
      <c r="AZ2" s="169" t="s">
        <v>577</v>
      </c>
      <c r="BA2" s="169" t="s">
        <v>588</v>
      </c>
      <c r="BB2" s="169" t="s">
        <v>609</v>
      </c>
      <c r="BC2" s="169" t="s">
        <v>578</v>
      </c>
      <c r="BD2" s="169" t="s">
        <v>587</v>
      </c>
      <c r="BE2" s="169" t="s">
        <v>610</v>
      </c>
      <c r="BF2" s="169" t="s">
        <v>660</v>
      </c>
      <c r="BG2" s="169" t="s">
        <v>661</v>
      </c>
      <c r="BH2" s="169" t="s">
        <v>662</v>
      </c>
      <c r="BI2" s="169" t="s">
        <v>663</v>
      </c>
      <c r="BJ2" s="169" t="s">
        <v>664</v>
      </c>
      <c r="BK2" s="169" t="s">
        <v>665</v>
      </c>
      <c r="BL2" s="169" t="s">
        <v>666</v>
      </c>
      <c r="BM2" s="169" t="s">
        <v>667</v>
      </c>
      <c r="BN2" s="169" t="s">
        <v>668</v>
      </c>
      <c r="BO2" s="169" t="s">
        <v>669</v>
      </c>
      <c r="BP2" s="169" t="s">
        <v>670</v>
      </c>
      <c r="BQ2" s="169" t="s">
        <v>671</v>
      </c>
    </row>
    <row r="3" spans="1:69" s="31" customFormat="1" ht="183.75" customHeight="1" x14ac:dyDescent="0.25">
      <c r="A3" s="238" t="s">
        <v>31</v>
      </c>
      <c r="B3" s="239"/>
      <c r="C3" s="240"/>
      <c r="D3" s="224" t="s">
        <v>579</v>
      </c>
      <c r="E3" s="224" t="s">
        <v>571</v>
      </c>
      <c r="F3" s="224" t="s">
        <v>568</v>
      </c>
      <c r="G3" s="224" t="s">
        <v>568</v>
      </c>
      <c r="H3" s="224" t="s">
        <v>568</v>
      </c>
      <c r="I3" s="224" t="s">
        <v>50</v>
      </c>
      <c r="J3" s="224" t="s">
        <v>568</v>
      </c>
      <c r="K3" s="224" t="s">
        <v>710</v>
      </c>
      <c r="L3" s="224" t="s">
        <v>710</v>
      </c>
      <c r="M3" s="224" t="s">
        <v>676</v>
      </c>
      <c r="N3" s="224" t="s">
        <v>727</v>
      </c>
      <c r="O3" s="224" t="s">
        <v>569</v>
      </c>
      <c r="P3" s="224" t="s">
        <v>570</v>
      </c>
      <c r="Q3" s="224" t="s">
        <v>570</v>
      </c>
      <c r="R3" s="224" t="s">
        <v>580</v>
      </c>
      <c r="S3" s="224" t="s">
        <v>568</v>
      </c>
      <c r="T3" s="224" t="s">
        <v>572</v>
      </c>
      <c r="U3" s="224" t="s">
        <v>568</v>
      </c>
      <c r="V3" s="224" t="s">
        <v>41</v>
      </c>
      <c r="W3" s="224" t="s">
        <v>51</v>
      </c>
      <c r="X3" s="224" t="s">
        <v>52</v>
      </c>
      <c r="Y3" s="224" t="s">
        <v>54</v>
      </c>
      <c r="Z3" s="224" t="s">
        <v>728</v>
      </c>
      <c r="AA3" s="230"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30" t="str">
        <f>IF('À renseigner'!I27="- de 50 salariés","Information obligatoire
(entreprise - 50 salariés)
Montant de la PPV par bénéficiaire dans le PER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PER
Voir colonne précédente 
Si 'O' : 
Montant à renseigner = 
Montant PPV
Si 'N' ou '4': 
Montant à renseigner =
Montant PPV - CSG/CRDS
</v>
      </c>
      <c r="AC3" s="232" t="s">
        <v>715</v>
      </c>
      <c r="AD3" s="249" t="s">
        <v>672</v>
      </c>
      <c r="AE3" s="233" t="s">
        <v>581</v>
      </c>
      <c r="AF3" s="233" t="s">
        <v>615</v>
      </c>
      <c r="AG3" s="233" t="s">
        <v>614</v>
      </c>
      <c r="AH3" s="235" t="s">
        <v>620</v>
      </c>
      <c r="AI3" s="236"/>
      <c r="AJ3" s="237"/>
      <c r="AK3" s="235" t="s">
        <v>621</v>
      </c>
      <c r="AL3" s="236"/>
      <c r="AM3" s="237"/>
      <c r="AN3" s="235" t="s">
        <v>622</v>
      </c>
      <c r="AO3" s="236"/>
      <c r="AP3" s="237"/>
      <c r="AQ3" s="235" t="s">
        <v>623</v>
      </c>
      <c r="AR3" s="236"/>
      <c r="AS3" s="237"/>
      <c r="AT3" s="235" t="s">
        <v>624</v>
      </c>
      <c r="AU3" s="236"/>
      <c r="AV3" s="237"/>
      <c r="AW3" s="235" t="s">
        <v>625</v>
      </c>
      <c r="AX3" s="236"/>
      <c r="AY3" s="237"/>
      <c r="AZ3" s="235" t="s">
        <v>697</v>
      </c>
      <c r="BA3" s="236"/>
      <c r="BB3" s="237"/>
      <c r="BC3" s="235" t="s">
        <v>698</v>
      </c>
      <c r="BD3" s="236"/>
      <c r="BE3" s="237"/>
      <c r="BF3" s="246" t="s">
        <v>626</v>
      </c>
      <c r="BG3" s="247"/>
      <c r="BH3" s="248"/>
      <c r="BI3" s="246" t="s">
        <v>626</v>
      </c>
      <c r="BJ3" s="247"/>
      <c r="BK3" s="248"/>
      <c r="BL3" s="246" t="s">
        <v>626</v>
      </c>
      <c r="BM3" s="247"/>
      <c r="BN3" s="248"/>
      <c r="BO3" s="246" t="s">
        <v>626</v>
      </c>
      <c r="BP3" s="247"/>
      <c r="BQ3" s="248"/>
    </row>
    <row r="4" spans="1:69" s="31" customFormat="1" ht="23.25" customHeight="1" x14ac:dyDescent="0.25">
      <c r="A4" s="241"/>
      <c r="B4" s="242"/>
      <c r="C4" s="243"/>
      <c r="D4" s="224"/>
      <c r="E4" s="224"/>
      <c r="F4" s="224"/>
      <c r="G4" s="224"/>
      <c r="H4" s="224"/>
      <c r="I4" s="224"/>
      <c r="J4" s="224"/>
      <c r="K4" s="224"/>
      <c r="L4" s="224"/>
      <c r="M4" s="224"/>
      <c r="N4" s="224"/>
      <c r="O4" s="224"/>
      <c r="P4" s="224"/>
      <c r="Q4" s="224"/>
      <c r="R4" s="224"/>
      <c r="S4" s="224"/>
      <c r="T4" s="224"/>
      <c r="U4" s="224"/>
      <c r="V4" s="224"/>
      <c r="W4" s="224"/>
      <c r="X4" s="224"/>
      <c r="Y4" s="224"/>
      <c r="Z4" s="224"/>
      <c r="AA4" s="230"/>
      <c r="AB4" s="230"/>
      <c r="AC4" s="232"/>
      <c r="AD4" s="250"/>
      <c r="AE4" s="234"/>
      <c r="AF4" s="234"/>
      <c r="AG4" s="234"/>
      <c r="AH4" s="49" t="s">
        <v>687</v>
      </c>
      <c r="AI4" s="49" t="s">
        <v>619</v>
      </c>
      <c r="AJ4" s="48" t="s">
        <v>618</v>
      </c>
      <c r="AK4" s="49" t="s">
        <v>687</v>
      </c>
      <c r="AL4" s="49" t="s">
        <v>619</v>
      </c>
      <c r="AM4" s="48" t="s">
        <v>618</v>
      </c>
      <c r="AN4" s="49" t="s">
        <v>687</v>
      </c>
      <c r="AO4" s="49" t="s">
        <v>619</v>
      </c>
      <c r="AP4" s="48" t="s">
        <v>618</v>
      </c>
      <c r="AQ4" s="49" t="s">
        <v>687</v>
      </c>
      <c r="AR4" s="49" t="s">
        <v>619</v>
      </c>
      <c r="AS4" s="48" t="s">
        <v>618</v>
      </c>
      <c r="AT4" s="49" t="s">
        <v>687</v>
      </c>
      <c r="AU4" s="49" t="s">
        <v>619</v>
      </c>
      <c r="AV4" s="48" t="s">
        <v>618</v>
      </c>
      <c r="AW4" s="49" t="s">
        <v>687</v>
      </c>
      <c r="AX4" s="49" t="s">
        <v>619</v>
      </c>
      <c r="AY4" s="48" t="s">
        <v>618</v>
      </c>
      <c r="AZ4" s="49" t="s">
        <v>687</v>
      </c>
      <c r="BA4" s="49" t="s">
        <v>619</v>
      </c>
      <c r="BB4" s="48" t="s">
        <v>618</v>
      </c>
      <c r="BC4" s="49" t="s">
        <v>687</v>
      </c>
      <c r="BD4" s="49" t="s">
        <v>619</v>
      </c>
      <c r="BE4" s="48" t="s">
        <v>618</v>
      </c>
      <c r="BF4" s="49" t="s">
        <v>687</v>
      </c>
      <c r="BG4" s="49" t="s">
        <v>619</v>
      </c>
      <c r="BH4" s="48" t="s">
        <v>618</v>
      </c>
      <c r="BI4" s="49" t="s">
        <v>687</v>
      </c>
      <c r="BJ4" s="49" t="s">
        <v>619</v>
      </c>
      <c r="BK4" s="48" t="s">
        <v>618</v>
      </c>
      <c r="BL4" s="49" t="s">
        <v>687</v>
      </c>
      <c r="BM4" s="49" t="s">
        <v>619</v>
      </c>
      <c r="BN4" s="48" t="s">
        <v>618</v>
      </c>
      <c r="BO4" s="49" t="s">
        <v>687</v>
      </c>
      <c r="BP4" s="49" t="s">
        <v>619</v>
      </c>
      <c r="BQ4" s="48" t="s">
        <v>618</v>
      </c>
    </row>
    <row r="5" spans="1:69" s="69" customFormat="1" x14ac:dyDescent="0.25">
      <c r="A5" s="229" t="s">
        <v>30</v>
      </c>
      <c r="B5" s="229"/>
      <c r="C5" s="229"/>
      <c r="D5" s="62">
        <v>2800175099888</v>
      </c>
      <c r="E5" s="63">
        <v>2</v>
      </c>
      <c r="F5" s="64" t="s">
        <v>32</v>
      </c>
      <c r="G5" s="64" t="s">
        <v>673</v>
      </c>
      <c r="H5" s="64" t="s">
        <v>33</v>
      </c>
      <c r="I5" s="65">
        <v>29221</v>
      </c>
      <c r="J5" s="63" t="s">
        <v>34</v>
      </c>
      <c r="K5" s="63">
        <v>75</v>
      </c>
      <c r="L5" s="63" t="s">
        <v>37</v>
      </c>
      <c r="M5" s="63" t="s">
        <v>26</v>
      </c>
      <c r="N5" s="63" t="s">
        <v>26</v>
      </c>
      <c r="O5" s="63" t="s">
        <v>35</v>
      </c>
      <c r="P5" s="66"/>
      <c r="Q5" s="66"/>
      <c r="R5" s="63">
        <v>92000</v>
      </c>
      <c r="S5" s="63" t="s">
        <v>36</v>
      </c>
      <c r="T5" s="63" t="s">
        <v>37</v>
      </c>
      <c r="U5" s="63" t="s">
        <v>38</v>
      </c>
      <c r="V5" s="67" t="s">
        <v>40</v>
      </c>
      <c r="W5" s="68" t="s">
        <v>39</v>
      </c>
      <c r="X5" s="66" t="s">
        <v>27</v>
      </c>
      <c r="Y5" s="65">
        <v>45292</v>
      </c>
      <c r="Z5" s="65">
        <v>45292</v>
      </c>
      <c r="AA5" s="66" t="s">
        <v>26</v>
      </c>
      <c r="AB5" s="66">
        <v>1000</v>
      </c>
      <c r="AC5" s="66">
        <v>1000</v>
      </c>
      <c r="AD5" s="70" t="s">
        <v>584</v>
      </c>
      <c r="AE5" s="71" t="s">
        <v>556</v>
      </c>
      <c r="AF5" s="72">
        <v>100</v>
      </c>
      <c r="AG5" s="72">
        <v>100</v>
      </c>
      <c r="AH5" s="170">
        <v>84289</v>
      </c>
      <c r="AI5" s="170">
        <v>100</v>
      </c>
      <c r="AJ5" s="170">
        <v>100</v>
      </c>
      <c r="AK5" s="170">
        <v>84309</v>
      </c>
      <c r="AL5" s="170">
        <v>100</v>
      </c>
      <c r="AM5" s="170">
        <v>100</v>
      </c>
      <c r="AN5" s="170">
        <v>84329</v>
      </c>
      <c r="AO5" s="170">
        <v>100</v>
      </c>
      <c r="AP5" s="170">
        <v>100</v>
      </c>
      <c r="AQ5" s="170">
        <v>84349</v>
      </c>
      <c r="AR5" s="170">
        <v>100</v>
      </c>
      <c r="AS5" s="170">
        <v>100</v>
      </c>
      <c r="AT5" s="170">
        <v>79139</v>
      </c>
      <c r="AU5" s="170">
        <v>100</v>
      </c>
      <c r="AV5" s="170">
        <v>100</v>
      </c>
      <c r="AW5" s="170">
        <v>84294</v>
      </c>
      <c r="AX5" s="170">
        <v>100</v>
      </c>
      <c r="AY5" s="170">
        <v>100</v>
      </c>
      <c r="AZ5" s="170"/>
      <c r="BA5" s="170"/>
      <c r="BB5" s="170"/>
      <c r="BC5" s="170"/>
      <c r="BD5" s="170"/>
      <c r="BE5" s="170"/>
      <c r="BF5" s="170"/>
      <c r="BG5" s="170"/>
      <c r="BH5" s="170"/>
      <c r="BI5" s="170"/>
      <c r="BJ5" s="170"/>
      <c r="BK5" s="170"/>
      <c r="BL5" s="170"/>
      <c r="BM5" s="170"/>
      <c r="BN5" s="170"/>
      <c r="BO5" s="170"/>
      <c r="BP5" s="170"/>
      <c r="BQ5" s="170"/>
    </row>
    <row r="6" spans="1:69" s="26" customFormat="1" x14ac:dyDescent="0.2">
      <c r="A6" s="29" t="s">
        <v>24</v>
      </c>
      <c r="B6" s="29" t="s">
        <v>25</v>
      </c>
      <c r="C6" s="29">
        <f>'À renseigner'!$I$13</f>
        <v>0</v>
      </c>
      <c r="D6" s="76"/>
      <c r="E6" s="77"/>
      <c r="F6" s="77"/>
      <c r="G6" s="77"/>
      <c r="H6" s="77"/>
      <c r="I6" s="261"/>
      <c r="J6" s="262"/>
      <c r="K6" s="262"/>
      <c r="L6" s="262"/>
      <c r="M6" s="77"/>
      <c r="N6" s="77"/>
      <c r="O6" s="38"/>
      <c r="P6" s="77"/>
      <c r="Q6" s="77"/>
      <c r="R6" s="263"/>
      <c r="S6" s="38"/>
      <c r="T6" s="262"/>
      <c r="U6" s="77"/>
      <c r="V6" s="77"/>
      <c r="W6" s="93"/>
      <c r="X6" s="77"/>
      <c r="Y6" s="173"/>
      <c r="Z6" s="173"/>
      <c r="AA6" s="77"/>
      <c r="AB6" s="77"/>
      <c r="AC6" s="77"/>
      <c r="AD6" s="78" t="s">
        <v>584</v>
      </c>
      <c r="AE6" s="171"/>
      <c r="AF6" s="171"/>
      <c r="AG6" s="171"/>
      <c r="AH6" s="78">
        <v>84289</v>
      </c>
      <c r="AI6" s="37"/>
      <c r="AJ6" s="37"/>
      <c r="AK6" s="78">
        <v>84309</v>
      </c>
      <c r="AL6" s="37"/>
      <c r="AM6" s="37"/>
      <c r="AN6" s="78">
        <v>84329</v>
      </c>
      <c r="AO6" s="37"/>
      <c r="AP6" s="37"/>
      <c r="AQ6" s="78">
        <v>84349</v>
      </c>
      <c r="AR6" s="37"/>
      <c r="AS6" s="37"/>
      <c r="AT6" s="78">
        <v>79139</v>
      </c>
      <c r="AU6" s="37"/>
      <c r="AV6" s="37"/>
      <c r="AW6" s="78">
        <v>84294</v>
      </c>
      <c r="AX6" s="37"/>
      <c r="AY6" s="37"/>
      <c r="AZ6" s="25">
        <v>116119</v>
      </c>
      <c r="BA6" s="37"/>
      <c r="BB6" s="37"/>
      <c r="BC6" s="25">
        <v>110429</v>
      </c>
      <c r="BD6" s="37"/>
      <c r="BE6" s="37"/>
      <c r="BF6" s="25"/>
      <c r="BG6" s="37"/>
      <c r="BH6" s="37"/>
      <c r="BI6" s="25"/>
      <c r="BJ6" s="37"/>
      <c r="BK6" s="37"/>
      <c r="BL6" s="25"/>
      <c r="BM6" s="37"/>
      <c r="BN6" s="37"/>
      <c r="BO6" s="25"/>
      <c r="BP6" s="37"/>
      <c r="BQ6" s="37"/>
    </row>
    <row r="7" spans="1:69" s="26" customFormat="1" x14ac:dyDescent="0.2">
      <c r="A7" s="29" t="s">
        <v>24</v>
      </c>
      <c r="B7" s="29" t="s">
        <v>25</v>
      </c>
      <c r="C7" s="29">
        <f>'À renseigner'!$I$13</f>
        <v>0</v>
      </c>
      <c r="D7" s="76"/>
      <c r="E7" s="77"/>
      <c r="F7" s="77"/>
      <c r="G7" s="77"/>
      <c r="H7" s="77"/>
      <c r="I7" s="261"/>
      <c r="J7" s="262"/>
      <c r="K7" s="262"/>
      <c r="L7" s="262"/>
      <c r="M7" s="77"/>
      <c r="N7" s="77"/>
      <c r="O7" s="38"/>
      <c r="P7" s="77"/>
      <c r="Q7" s="77"/>
      <c r="R7" s="263"/>
      <c r="S7" s="38"/>
      <c r="T7" s="262"/>
      <c r="U7" s="77"/>
      <c r="V7" s="77"/>
      <c r="W7" s="93"/>
      <c r="X7" s="77"/>
      <c r="Y7" s="173"/>
      <c r="Z7" s="173"/>
      <c r="AA7" s="77"/>
      <c r="AB7" s="77"/>
      <c r="AC7" s="77"/>
      <c r="AD7" s="78" t="s">
        <v>584</v>
      </c>
      <c r="AE7" s="171"/>
      <c r="AF7" s="171"/>
      <c r="AG7" s="171"/>
      <c r="AH7" s="78">
        <v>84289</v>
      </c>
      <c r="AI7" s="37"/>
      <c r="AJ7" s="37"/>
      <c r="AK7" s="78">
        <v>84309</v>
      </c>
      <c r="AL7" s="37"/>
      <c r="AM7" s="37"/>
      <c r="AN7" s="78">
        <v>84329</v>
      </c>
      <c r="AO7" s="37"/>
      <c r="AP7" s="37"/>
      <c r="AQ7" s="78">
        <v>84349</v>
      </c>
      <c r="AR7" s="37"/>
      <c r="AS7" s="37"/>
      <c r="AT7" s="78">
        <v>79139</v>
      </c>
      <c r="AU7" s="37"/>
      <c r="AV7" s="37"/>
      <c r="AW7" s="78">
        <v>84294</v>
      </c>
      <c r="AX7" s="37"/>
      <c r="AY7" s="37"/>
      <c r="AZ7" s="25">
        <v>116119</v>
      </c>
      <c r="BA7" s="37"/>
      <c r="BB7" s="37"/>
      <c r="BC7" s="25">
        <v>110429</v>
      </c>
      <c r="BD7" s="37"/>
      <c r="BE7" s="37"/>
      <c r="BF7" s="25"/>
      <c r="BG7" s="37"/>
      <c r="BH7" s="37"/>
      <c r="BI7" s="25"/>
      <c r="BJ7" s="37"/>
      <c r="BK7" s="37"/>
      <c r="BL7" s="25"/>
      <c r="BM7" s="37"/>
      <c r="BN7" s="37"/>
      <c r="BO7" s="25"/>
      <c r="BP7" s="37"/>
      <c r="BQ7" s="37"/>
    </row>
    <row r="8" spans="1:69" x14ac:dyDescent="0.2">
      <c r="A8" s="29" t="s">
        <v>24</v>
      </c>
      <c r="B8" s="29" t="s">
        <v>25</v>
      </c>
      <c r="C8" s="29">
        <f>'À renseigner'!$I$13</f>
        <v>0</v>
      </c>
      <c r="D8" s="76"/>
      <c r="E8" s="77"/>
      <c r="F8" s="77"/>
      <c r="G8" s="77"/>
      <c r="H8" s="77"/>
      <c r="I8" s="261"/>
      <c r="J8" s="262"/>
      <c r="K8" s="262"/>
      <c r="L8" s="262"/>
      <c r="M8" s="77"/>
      <c r="N8" s="77"/>
      <c r="O8" s="38"/>
      <c r="P8" s="77"/>
      <c r="Q8" s="77"/>
      <c r="R8" s="263"/>
      <c r="S8" s="38"/>
      <c r="T8" s="262"/>
      <c r="U8" s="77"/>
      <c r="V8" s="77"/>
      <c r="W8" s="93"/>
      <c r="X8" s="77"/>
      <c r="Y8" s="173"/>
      <c r="Z8" s="173"/>
      <c r="AA8" s="77"/>
      <c r="AB8" s="77"/>
      <c r="AC8" s="77"/>
      <c r="AD8" s="78" t="s">
        <v>584</v>
      </c>
      <c r="AE8" s="171"/>
      <c r="AF8" s="171"/>
      <c r="AG8" s="171"/>
      <c r="AH8" s="78">
        <v>84289</v>
      </c>
      <c r="AJ8" s="37"/>
      <c r="AK8" s="78">
        <v>84309</v>
      </c>
      <c r="AL8" s="37"/>
      <c r="AM8" s="37"/>
      <c r="AN8" s="78">
        <v>84329</v>
      </c>
      <c r="AO8" s="37"/>
      <c r="AP8" s="37"/>
      <c r="AQ8" s="78">
        <v>84349</v>
      </c>
      <c r="AR8" s="37"/>
      <c r="AS8" s="37"/>
      <c r="AT8" s="78">
        <v>79139</v>
      </c>
      <c r="AU8" s="37"/>
      <c r="AV8" s="37"/>
      <c r="AW8" s="78">
        <v>84294</v>
      </c>
      <c r="AX8" s="37"/>
      <c r="AY8" s="37"/>
      <c r="AZ8" s="25">
        <v>116119</v>
      </c>
      <c r="BA8" s="37"/>
      <c r="BB8" s="37"/>
      <c r="BC8" s="25">
        <v>110429</v>
      </c>
      <c r="BD8" s="37"/>
      <c r="BE8" s="37"/>
      <c r="BF8" s="25"/>
      <c r="BG8" s="37"/>
      <c r="BH8" s="37"/>
      <c r="BI8" s="25"/>
      <c r="BJ8" s="37"/>
      <c r="BK8" s="37"/>
      <c r="BL8" s="25"/>
      <c r="BM8" s="37"/>
      <c r="BN8" s="37"/>
      <c r="BO8" s="25"/>
      <c r="BP8" s="37"/>
      <c r="BQ8" s="37"/>
    </row>
    <row r="9" spans="1:69" x14ac:dyDescent="0.2">
      <c r="A9" s="29" t="s">
        <v>24</v>
      </c>
      <c r="B9" s="29" t="s">
        <v>25</v>
      </c>
      <c r="C9" s="29">
        <f>'À renseigner'!$I$13</f>
        <v>0</v>
      </c>
      <c r="D9" s="76"/>
      <c r="E9" s="77"/>
      <c r="F9" s="77"/>
      <c r="G9" s="77"/>
      <c r="H9" s="77"/>
      <c r="I9" s="261"/>
      <c r="J9" s="262"/>
      <c r="K9" s="262"/>
      <c r="L9" s="262"/>
      <c r="M9" s="77"/>
      <c r="N9" s="77"/>
      <c r="O9" s="38"/>
      <c r="P9" s="77"/>
      <c r="Q9" s="77"/>
      <c r="R9" s="263"/>
      <c r="S9" s="38"/>
      <c r="T9" s="262"/>
      <c r="U9" s="77"/>
      <c r="V9" s="77"/>
      <c r="W9" s="93"/>
      <c r="X9" s="77"/>
      <c r="Y9" s="173"/>
      <c r="Z9" s="173"/>
      <c r="AA9" s="77"/>
      <c r="AB9" s="77"/>
      <c r="AC9" s="77"/>
      <c r="AD9" s="78" t="s">
        <v>584</v>
      </c>
      <c r="AE9" s="171"/>
      <c r="AF9" s="171"/>
      <c r="AG9" s="171"/>
      <c r="AH9" s="78">
        <v>84289</v>
      </c>
      <c r="AI9" s="37"/>
      <c r="AJ9" s="37"/>
      <c r="AK9" s="78">
        <v>84309</v>
      </c>
      <c r="AL9" s="37"/>
      <c r="AM9" s="37"/>
      <c r="AN9" s="78">
        <v>84329</v>
      </c>
      <c r="AO9" s="37"/>
      <c r="AP9" s="37"/>
      <c r="AQ9" s="78">
        <v>84349</v>
      </c>
      <c r="AR9" s="37"/>
      <c r="AS9" s="37"/>
      <c r="AT9" s="78">
        <v>79139</v>
      </c>
      <c r="AU9" s="37"/>
      <c r="AV9" s="37"/>
      <c r="AW9" s="78">
        <v>84294</v>
      </c>
      <c r="AX9" s="37"/>
      <c r="AY9" s="37"/>
      <c r="AZ9" s="25">
        <v>116119</v>
      </c>
      <c r="BA9" s="37"/>
      <c r="BB9" s="37"/>
      <c r="BC9" s="25">
        <v>110429</v>
      </c>
      <c r="BD9" s="37"/>
      <c r="BE9" s="37"/>
      <c r="BF9" s="25"/>
      <c r="BG9" s="37"/>
      <c r="BH9" s="37"/>
      <c r="BI9" s="25"/>
      <c r="BJ9" s="37"/>
      <c r="BK9" s="37"/>
      <c r="BL9" s="25"/>
      <c r="BM9" s="37"/>
      <c r="BN9" s="37"/>
      <c r="BO9" s="25"/>
      <c r="BP9" s="37"/>
      <c r="BQ9" s="37"/>
    </row>
    <row r="10" spans="1:69" x14ac:dyDescent="0.2">
      <c r="A10" s="29" t="s">
        <v>24</v>
      </c>
      <c r="B10" s="29" t="s">
        <v>25</v>
      </c>
      <c r="C10" s="29">
        <f>'À renseigner'!$I$13</f>
        <v>0</v>
      </c>
      <c r="D10" s="76"/>
      <c r="E10" s="77"/>
      <c r="F10" s="77"/>
      <c r="G10" s="77"/>
      <c r="H10" s="77"/>
      <c r="I10" s="261"/>
      <c r="J10" s="262"/>
      <c r="K10" s="262"/>
      <c r="L10" s="262"/>
      <c r="M10" s="77"/>
      <c r="N10" s="77"/>
      <c r="O10" s="38"/>
      <c r="P10" s="77"/>
      <c r="Q10" s="77"/>
      <c r="R10" s="263"/>
      <c r="S10" s="38"/>
      <c r="T10" s="262"/>
      <c r="U10" s="77"/>
      <c r="V10" s="77"/>
      <c r="W10" s="93"/>
      <c r="X10" s="77"/>
      <c r="Y10" s="173"/>
      <c r="Z10" s="173"/>
      <c r="AA10" s="77"/>
      <c r="AB10" s="77"/>
      <c r="AC10" s="77"/>
      <c r="AD10" s="78" t="s">
        <v>584</v>
      </c>
      <c r="AE10" s="171"/>
      <c r="AF10" s="171"/>
      <c r="AG10" s="171"/>
      <c r="AH10" s="78">
        <v>84289</v>
      </c>
      <c r="AI10" s="37"/>
      <c r="AJ10" s="37"/>
      <c r="AK10" s="78">
        <v>84309</v>
      </c>
      <c r="AL10" s="37"/>
      <c r="AM10" s="37"/>
      <c r="AN10" s="78">
        <v>84329</v>
      </c>
      <c r="AO10" s="37"/>
      <c r="AP10" s="37"/>
      <c r="AQ10" s="78">
        <v>84349</v>
      </c>
      <c r="AR10" s="37"/>
      <c r="AS10" s="37"/>
      <c r="AT10" s="78">
        <v>79139</v>
      </c>
      <c r="AU10" s="37"/>
      <c r="AV10" s="37"/>
      <c r="AW10" s="78">
        <v>84294</v>
      </c>
      <c r="AX10" s="37"/>
      <c r="AY10" s="37"/>
      <c r="AZ10" s="25">
        <v>116119</v>
      </c>
      <c r="BA10" s="37"/>
      <c r="BB10" s="37"/>
      <c r="BC10" s="25">
        <v>110429</v>
      </c>
      <c r="BD10" s="37"/>
      <c r="BE10" s="37"/>
      <c r="BF10" s="25"/>
      <c r="BG10" s="37"/>
      <c r="BH10" s="37"/>
      <c r="BI10" s="25"/>
      <c r="BJ10" s="37"/>
      <c r="BK10" s="37"/>
      <c r="BL10" s="25"/>
      <c r="BM10" s="37"/>
      <c r="BN10" s="37"/>
      <c r="BO10" s="25"/>
      <c r="BP10" s="37"/>
      <c r="BQ10" s="37"/>
    </row>
    <row r="11" spans="1:69" x14ac:dyDescent="0.2">
      <c r="A11" s="29" t="s">
        <v>24</v>
      </c>
      <c r="B11" s="29" t="s">
        <v>25</v>
      </c>
      <c r="C11" s="29">
        <f>'À renseigner'!$I$13</f>
        <v>0</v>
      </c>
      <c r="D11" s="76"/>
      <c r="E11" s="77"/>
      <c r="F11" s="77"/>
      <c r="G11" s="77"/>
      <c r="H11" s="77"/>
      <c r="I11" s="261"/>
      <c r="J11" s="262"/>
      <c r="K11" s="262"/>
      <c r="L11" s="262"/>
      <c r="M11" s="77"/>
      <c r="N11" s="77"/>
      <c r="O11" s="38"/>
      <c r="P11" s="77"/>
      <c r="Q11" s="77"/>
      <c r="R11" s="263"/>
      <c r="S11" s="38"/>
      <c r="T11" s="262"/>
      <c r="U11" s="77"/>
      <c r="V11" s="77"/>
      <c r="W11" s="93"/>
      <c r="X11" s="77"/>
      <c r="Y11" s="173"/>
      <c r="Z11" s="173"/>
      <c r="AA11" s="77"/>
      <c r="AB11" s="77"/>
      <c r="AC11" s="77"/>
      <c r="AD11" s="78" t="s">
        <v>584</v>
      </c>
      <c r="AE11" s="171"/>
      <c r="AF11" s="171"/>
      <c r="AG11" s="171"/>
      <c r="AH11" s="78">
        <v>84289</v>
      </c>
      <c r="AI11" s="37"/>
      <c r="AJ11" s="37"/>
      <c r="AK11" s="78">
        <v>84309</v>
      </c>
      <c r="AL11" s="37"/>
      <c r="AM11" s="75"/>
      <c r="AN11" s="78">
        <v>84329</v>
      </c>
      <c r="AO11" s="37"/>
      <c r="AP11" s="37"/>
      <c r="AQ11" s="78">
        <v>84349</v>
      </c>
      <c r="AR11" s="37"/>
      <c r="AS11" s="37"/>
      <c r="AT11" s="78">
        <v>79139</v>
      </c>
      <c r="AU11" s="37"/>
      <c r="AV11" s="37"/>
      <c r="AW11" s="78">
        <v>84294</v>
      </c>
      <c r="AX11" s="37"/>
      <c r="AY11" s="37"/>
      <c r="AZ11" s="25">
        <v>116119</v>
      </c>
      <c r="BA11" s="37"/>
      <c r="BB11" s="37"/>
      <c r="BC11" s="25">
        <v>110429</v>
      </c>
      <c r="BD11" s="37"/>
      <c r="BE11" s="37"/>
      <c r="BF11" s="25"/>
      <c r="BG11" s="37"/>
      <c r="BH11" s="37"/>
      <c r="BI11" s="25"/>
      <c r="BJ11" s="37"/>
      <c r="BK11" s="37"/>
      <c r="BL11" s="25"/>
      <c r="BM11" s="37"/>
      <c r="BN11" s="37"/>
      <c r="BO11" s="25"/>
      <c r="BP11" s="37"/>
      <c r="BQ11" s="37"/>
    </row>
    <row r="12" spans="1:69" x14ac:dyDescent="0.2">
      <c r="A12" s="29" t="s">
        <v>24</v>
      </c>
      <c r="B12" s="29" t="s">
        <v>25</v>
      </c>
      <c r="C12" s="29">
        <f>'À renseigner'!$I$13</f>
        <v>0</v>
      </c>
      <c r="D12" s="76"/>
      <c r="E12" s="77"/>
      <c r="F12" s="77"/>
      <c r="G12" s="77"/>
      <c r="H12" s="77"/>
      <c r="I12" s="261"/>
      <c r="J12" s="262"/>
      <c r="K12" s="262"/>
      <c r="L12" s="262"/>
      <c r="M12" s="77"/>
      <c r="N12" s="77"/>
      <c r="O12" s="38"/>
      <c r="P12" s="77"/>
      <c r="Q12" s="77"/>
      <c r="R12" s="263"/>
      <c r="S12" s="38"/>
      <c r="T12" s="262"/>
      <c r="U12" s="77"/>
      <c r="V12" s="77"/>
      <c r="W12" s="93"/>
      <c r="X12" s="77"/>
      <c r="Y12" s="173"/>
      <c r="Z12" s="173"/>
      <c r="AA12" s="77"/>
      <c r="AB12" s="77"/>
      <c r="AC12" s="77"/>
      <c r="AD12" s="78" t="s">
        <v>584</v>
      </c>
      <c r="AE12" s="171"/>
      <c r="AF12" s="171"/>
      <c r="AG12" s="171"/>
      <c r="AH12" s="78">
        <v>84289</v>
      </c>
      <c r="AI12" s="37"/>
      <c r="AJ12" s="37"/>
      <c r="AK12" s="78">
        <v>84309</v>
      </c>
      <c r="AL12" s="37"/>
      <c r="AM12" s="37"/>
      <c r="AN12" s="78">
        <v>84329</v>
      </c>
      <c r="AO12" s="37"/>
      <c r="AP12" s="37"/>
      <c r="AQ12" s="78">
        <v>84349</v>
      </c>
      <c r="AR12" s="37"/>
      <c r="AS12" s="37"/>
      <c r="AT12" s="78">
        <v>79139</v>
      </c>
      <c r="AU12" s="37"/>
      <c r="AV12" s="37"/>
      <c r="AW12" s="78">
        <v>84294</v>
      </c>
      <c r="AX12" s="37"/>
      <c r="AY12" s="37"/>
      <c r="AZ12" s="25">
        <v>116119</v>
      </c>
      <c r="BA12" s="37"/>
      <c r="BB12" s="37"/>
      <c r="BC12" s="25">
        <v>110429</v>
      </c>
      <c r="BD12" s="37"/>
      <c r="BE12" s="37"/>
      <c r="BF12" s="25"/>
      <c r="BG12" s="37"/>
      <c r="BH12" s="37"/>
      <c r="BI12" s="25"/>
      <c r="BJ12" s="37"/>
      <c r="BK12" s="37"/>
      <c r="BL12" s="25"/>
      <c r="BM12" s="37"/>
      <c r="BN12" s="37"/>
      <c r="BO12" s="25"/>
      <c r="BP12" s="37"/>
      <c r="BQ12" s="37"/>
    </row>
    <row r="13" spans="1:69" x14ac:dyDescent="0.2">
      <c r="A13" s="29" t="s">
        <v>24</v>
      </c>
      <c r="B13" s="29" t="s">
        <v>25</v>
      </c>
      <c r="C13" s="29">
        <f>'À renseigner'!$I$13</f>
        <v>0</v>
      </c>
      <c r="D13" s="76"/>
      <c r="E13" s="77"/>
      <c r="F13" s="77"/>
      <c r="G13" s="77"/>
      <c r="H13" s="77"/>
      <c r="I13" s="261"/>
      <c r="J13" s="262"/>
      <c r="K13" s="262"/>
      <c r="L13" s="262"/>
      <c r="M13" s="77"/>
      <c r="N13" s="77"/>
      <c r="O13" s="38"/>
      <c r="P13" s="77"/>
      <c r="Q13" s="77"/>
      <c r="R13" s="263"/>
      <c r="S13" s="38"/>
      <c r="T13" s="262"/>
      <c r="U13" s="77"/>
      <c r="V13" s="77"/>
      <c r="W13" s="93"/>
      <c r="X13" s="77"/>
      <c r="Y13" s="173"/>
      <c r="Z13" s="173"/>
      <c r="AA13" s="77"/>
      <c r="AB13" s="77"/>
      <c r="AC13" s="77"/>
      <c r="AD13" s="78" t="s">
        <v>584</v>
      </c>
      <c r="AE13" s="171"/>
      <c r="AF13" s="171"/>
      <c r="AG13" s="171"/>
      <c r="AH13" s="78">
        <v>84289</v>
      </c>
      <c r="AI13" s="37"/>
      <c r="AJ13" s="37"/>
      <c r="AK13" s="78">
        <v>84309</v>
      </c>
      <c r="AL13" s="37"/>
      <c r="AM13" s="37"/>
      <c r="AN13" s="78">
        <v>84329</v>
      </c>
      <c r="AO13" s="37"/>
      <c r="AP13" s="37"/>
      <c r="AQ13" s="78">
        <v>84349</v>
      </c>
      <c r="AR13" s="37"/>
      <c r="AS13" s="37"/>
      <c r="AT13" s="78">
        <v>79139</v>
      </c>
      <c r="AU13" s="37"/>
      <c r="AV13" s="37"/>
      <c r="AW13" s="78">
        <v>84294</v>
      </c>
      <c r="AX13" s="37"/>
      <c r="AY13" s="37"/>
      <c r="AZ13" s="25">
        <v>116119</v>
      </c>
      <c r="BA13" s="37"/>
      <c r="BB13" s="37"/>
      <c r="BC13" s="25">
        <v>110429</v>
      </c>
      <c r="BD13" s="37"/>
      <c r="BE13" s="37"/>
      <c r="BF13" s="25"/>
      <c r="BG13" s="37"/>
      <c r="BH13" s="37"/>
      <c r="BI13" s="25"/>
      <c r="BJ13" s="37"/>
      <c r="BK13" s="37"/>
      <c r="BL13" s="25"/>
      <c r="BM13" s="37"/>
      <c r="BN13" s="37"/>
      <c r="BO13" s="25"/>
      <c r="BP13" s="37"/>
      <c r="BQ13" s="37"/>
    </row>
    <row r="14" spans="1:69" x14ac:dyDescent="0.2">
      <c r="A14" s="29" t="s">
        <v>24</v>
      </c>
      <c r="B14" s="29" t="s">
        <v>25</v>
      </c>
      <c r="C14" s="29">
        <f>'À renseigner'!$I$13</f>
        <v>0</v>
      </c>
      <c r="D14" s="76"/>
      <c r="E14" s="77"/>
      <c r="F14" s="77"/>
      <c r="G14" s="77"/>
      <c r="H14" s="77"/>
      <c r="I14" s="261"/>
      <c r="J14" s="262"/>
      <c r="K14" s="262"/>
      <c r="L14" s="262"/>
      <c r="M14" s="77"/>
      <c r="N14" s="77"/>
      <c r="O14" s="38"/>
      <c r="P14" s="77"/>
      <c r="Q14" s="77"/>
      <c r="R14" s="263"/>
      <c r="S14" s="38"/>
      <c r="T14" s="262"/>
      <c r="U14" s="77"/>
      <c r="V14" s="77"/>
      <c r="W14" s="93"/>
      <c r="X14" s="77"/>
      <c r="Y14" s="173"/>
      <c r="Z14" s="173"/>
      <c r="AA14" s="77"/>
      <c r="AB14" s="77"/>
      <c r="AC14" s="77"/>
      <c r="AD14" s="78" t="s">
        <v>584</v>
      </c>
      <c r="AE14" s="171"/>
      <c r="AF14" s="171"/>
      <c r="AG14" s="171"/>
      <c r="AH14" s="78">
        <v>84289</v>
      </c>
      <c r="AI14" s="37"/>
      <c r="AJ14" s="37"/>
      <c r="AK14" s="78">
        <v>84309</v>
      </c>
      <c r="AL14" s="37"/>
      <c r="AM14" s="37"/>
      <c r="AN14" s="78">
        <v>84329</v>
      </c>
      <c r="AO14" s="37"/>
      <c r="AP14" s="37"/>
      <c r="AQ14" s="78">
        <v>84349</v>
      </c>
      <c r="AR14" s="37"/>
      <c r="AS14" s="37"/>
      <c r="AT14" s="78">
        <v>79139</v>
      </c>
      <c r="AU14" s="37"/>
      <c r="AV14" s="37"/>
      <c r="AW14" s="78">
        <v>84294</v>
      </c>
      <c r="AX14" s="37"/>
      <c r="AY14" s="37"/>
      <c r="AZ14" s="25">
        <v>116119</v>
      </c>
      <c r="BA14" s="37"/>
      <c r="BB14" s="37"/>
      <c r="BC14" s="25">
        <v>110429</v>
      </c>
      <c r="BD14" s="37"/>
      <c r="BE14" s="37"/>
      <c r="BF14" s="25"/>
      <c r="BG14" s="37"/>
      <c r="BH14" s="37"/>
      <c r="BI14" s="25"/>
      <c r="BJ14" s="37"/>
      <c r="BK14" s="37"/>
      <c r="BL14" s="25"/>
      <c r="BM14" s="37"/>
      <c r="BN14" s="37"/>
      <c r="BO14" s="25"/>
      <c r="BP14" s="37"/>
      <c r="BQ14" s="37"/>
    </row>
    <row r="15" spans="1:69" x14ac:dyDescent="0.2">
      <c r="A15" s="29" t="s">
        <v>24</v>
      </c>
      <c r="B15" s="29" t="s">
        <v>25</v>
      </c>
      <c r="C15" s="29">
        <f>'À renseigner'!$I$13</f>
        <v>0</v>
      </c>
      <c r="D15" s="76"/>
      <c r="E15" s="77"/>
      <c r="F15" s="77"/>
      <c r="G15" s="77"/>
      <c r="H15" s="77"/>
      <c r="I15" s="261"/>
      <c r="J15" s="262"/>
      <c r="K15" s="262"/>
      <c r="L15" s="262"/>
      <c r="M15" s="77"/>
      <c r="N15" s="77"/>
      <c r="O15" s="38"/>
      <c r="P15" s="77"/>
      <c r="Q15" s="77"/>
      <c r="R15" s="263"/>
      <c r="S15" s="38"/>
      <c r="T15" s="262"/>
      <c r="U15" s="77"/>
      <c r="V15" s="77"/>
      <c r="W15" s="93"/>
      <c r="X15" s="77"/>
      <c r="Y15" s="173"/>
      <c r="Z15" s="173"/>
      <c r="AA15" s="77"/>
      <c r="AB15" s="77"/>
      <c r="AC15" s="77"/>
      <c r="AD15" s="78" t="s">
        <v>584</v>
      </c>
      <c r="AE15" s="171"/>
      <c r="AF15" s="171"/>
      <c r="AG15" s="171"/>
      <c r="AH15" s="78">
        <v>84289</v>
      </c>
      <c r="AI15" s="37"/>
      <c r="AJ15" s="37"/>
      <c r="AK15" s="78">
        <v>84309</v>
      </c>
      <c r="AL15" s="37"/>
      <c r="AM15" s="37"/>
      <c r="AN15" s="78">
        <v>84329</v>
      </c>
      <c r="AO15" s="37"/>
      <c r="AP15" s="37"/>
      <c r="AQ15" s="78">
        <v>84349</v>
      </c>
      <c r="AR15" s="37"/>
      <c r="AS15" s="37"/>
      <c r="AT15" s="78">
        <v>79139</v>
      </c>
      <c r="AU15" s="37"/>
      <c r="AV15" s="37"/>
      <c r="AW15" s="78">
        <v>84294</v>
      </c>
      <c r="AX15" s="37"/>
      <c r="AY15" s="37"/>
      <c r="AZ15" s="25">
        <v>116119</v>
      </c>
      <c r="BA15" s="37"/>
      <c r="BB15" s="37"/>
      <c r="BC15" s="25">
        <v>110429</v>
      </c>
      <c r="BD15" s="37"/>
      <c r="BE15" s="37"/>
      <c r="BF15" s="25"/>
      <c r="BG15" s="37"/>
      <c r="BH15" s="37"/>
      <c r="BI15" s="25"/>
      <c r="BJ15" s="37"/>
      <c r="BK15" s="37"/>
      <c r="BL15" s="25"/>
      <c r="BM15" s="37"/>
      <c r="BN15" s="37"/>
      <c r="BO15" s="25"/>
      <c r="BP15" s="37"/>
      <c r="BQ15" s="37"/>
    </row>
    <row r="16" spans="1:69" x14ac:dyDescent="0.2">
      <c r="A16" s="29" t="s">
        <v>24</v>
      </c>
      <c r="B16" s="29" t="s">
        <v>25</v>
      </c>
      <c r="C16" s="29">
        <f>'À renseigner'!$I$13</f>
        <v>0</v>
      </c>
      <c r="D16" s="76"/>
      <c r="E16" s="77"/>
      <c r="F16" s="77"/>
      <c r="G16" s="77"/>
      <c r="H16" s="77"/>
      <c r="I16" s="261"/>
      <c r="J16" s="262"/>
      <c r="K16" s="262"/>
      <c r="L16" s="262"/>
      <c r="M16" s="77"/>
      <c r="N16" s="77"/>
      <c r="O16" s="38"/>
      <c r="P16" s="77"/>
      <c r="Q16" s="77"/>
      <c r="R16" s="263"/>
      <c r="S16" s="38"/>
      <c r="T16" s="262"/>
      <c r="U16" s="77"/>
      <c r="V16" s="77"/>
      <c r="W16" s="93"/>
      <c r="X16" s="77"/>
      <c r="Y16" s="173"/>
      <c r="Z16" s="173"/>
      <c r="AA16" s="77"/>
      <c r="AB16" s="77"/>
      <c r="AC16" s="77"/>
      <c r="AD16" s="78" t="s">
        <v>584</v>
      </c>
      <c r="AE16" s="171"/>
      <c r="AF16" s="171"/>
      <c r="AG16" s="171"/>
      <c r="AH16" s="78">
        <v>84289</v>
      </c>
      <c r="AI16" s="37"/>
      <c r="AJ16" s="37"/>
      <c r="AK16" s="78">
        <v>84309</v>
      </c>
      <c r="AL16" s="37"/>
      <c r="AM16" s="37"/>
      <c r="AN16" s="78">
        <v>84329</v>
      </c>
      <c r="AO16" s="37"/>
      <c r="AP16" s="37"/>
      <c r="AQ16" s="78">
        <v>84349</v>
      </c>
      <c r="AR16" s="37"/>
      <c r="AS16" s="37"/>
      <c r="AT16" s="78">
        <v>79139</v>
      </c>
      <c r="AU16" s="37"/>
      <c r="AV16" s="37"/>
      <c r="AW16" s="78">
        <v>84294</v>
      </c>
      <c r="AX16" s="37"/>
      <c r="AY16" s="37"/>
      <c r="AZ16" s="25">
        <v>116119</v>
      </c>
      <c r="BA16" s="37"/>
      <c r="BB16" s="37"/>
      <c r="BC16" s="25">
        <v>110429</v>
      </c>
      <c r="BD16" s="37"/>
      <c r="BE16" s="37"/>
      <c r="BF16" s="25"/>
      <c r="BG16" s="37"/>
      <c r="BH16" s="37"/>
      <c r="BI16" s="25"/>
      <c r="BJ16" s="37"/>
      <c r="BK16" s="37"/>
      <c r="BL16" s="25"/>
      <c r="BM16" s="37"/>
      <c r="BN16" s="37"/>
      <c r="BO16" s="25"/>
      <c r="BP16" s="37"/>
      <c r="BQ16" s="37"/>
    </row>
    <row r="17" spans="1:69" x14ac:dyDescent="0.2">
      <c r="A17" s="29" t="s">
        <v>24</v>
      </c>
      <c r="B17" s="29" t="s">
        <v>25</v>
      </c>
      <c r="C17" s="29">
        <f>'À renseigner'!$I$13</f>
        <v>0</v>
      </c>
      <c r="D17" s="76"/>
      <c r="E17" s="77"/>
      <c r="F17" s="77"/>
      <c r="G17" s="77"/>
      <c r="H17" s="77"/>
      <c r="I17" s="261"/>
      <c r="J17" s="262"/>
      <c r="K17" s="262"/>
      <c r="L17" s="262"/>
      <c r="M17" s="77"/>
      <c r="N17" s="77"/>
      <c r="O17" s="38"/>
      <c r="P17" s="77"/>
      <c r="Q17" s="77"/>
      <c r="R17" s="263"/>
      <c r="S17" s="38"/>
      <c r="T17" s="262"/>
      <c r="U17" s="77"/>
      <c r="V17" s="77"/>
      <c r="W17" s="93"/>
      <c r="X17" s="77"/>
      <c r="Y17" s="173"/>
      <c r="Z17" s="173"/>
      <c r="AA17" s="77"/>
      <c r="AB17" s="77"/>
      <c r="AC17" s="77"/>
      <c r="AD17" s="78" t="s">
        <v>584</v>
      </c>
      <c r="AE17" s="171"/>
      <c r="AF17" s="171"/>
      <c r="AG17" s="171"/>
      <c r="AH17" s="78">
        <v>84289</v>
      </c>
      <c r="AI17" s="37"/>
      <c r="AJ17" s="37"/>
      <c r="AK17" s="78">
        <v>84309</v>
      </c>
      <c r="AL17" s="37"/>
      <c r="AM17" s="37"/>
      <c r="AN17" s="78">
        <v>84329</v>
      </c>
      <c r="AO17" s="37"/>
      <c r="AP17" s="37"/>
      <c r="AQ17" s="78">
        <v>84349</v>
      </c>
      <c r="AR17" s="37"/>
      <c r="AS17" s="37"/>
      <c r="AT17" s="78">
        <v>79139</v>
      </c>
      <c r="AU17" s="37"/>
      <c r="AV17" s="37"/>
      <c r="AW17" s="78">
        <v>84294</v>
      </c>
      <c r="AX17" s="37"/>
      <c r="AY17" s="37"/>
      <c r="AZ17" s="25">
        <v>116119</v>
      </c>
      <c r="BA17" s="37"/>
      <c r="BB17" s="37"/>
      <c r="BC17" s="25">
        <v>110429</v>
      </c>
      <c r="BD17" s="37"/>
      <c r="BE17" s="37"/>
      <c r="BF17" s="25"/>
      <c r="BG17" s="37"/>
      <c r="BH17" s="37"/>
      <c r="BI17" s="25"/>
      <c r="BJ17" s="37"/>
      <c r="BK17" s="37"/>
      <c r="BL17" s="25"/>
      <c r="BM17" s="37"/>
      <c r="BN17" s="37"/>
      <c r="BO17" s="25"/>
      <c r="BP17" s="37"/>
      <c r="BQ17" s="37"/>
    </row>
    <row r="18" spans="1:69" x14ac:dyDescent="0.2">
      <c r="A18" s="29" t="s">
        <v>24</v>
      </c>
      <c r="B18" s="29" t="s">
        <v>25</v>
      </c>
      <c r="C18" s="29">
        <f>'À renseigner'!$I$13</f>
        <v>0</v>
      </c>
      <c r="D18" s="76"/>
      <c r="E18" s="77"/>
      <c r="F18" s="77"/>
      <c r="G18" s="77"/>
      <c r="H18" s="77"/>
      <c r="I18" s="261"/>
      <c r="J18" s="262"/>
      <c r="K18" s="262"/>
      <c r="L18" s="262"/>
      <c r="M18" s="77"/>
      <c r="N18" s="77"/>
      <c r="O18" s="38"/>
      <c r="P18" s="77"/>
      <c r="Q18" s="77"/>
      <c r="R18" s="263"/>
      <c r="S18" s="38"/>
      <c r="T18" s="262"/>
      <c r="U18" s="77"/>
      <c r="V18" s="77"/>
      <c r="W18" s="93"/>
      <c r="X18" s="77"/>
      <c r="Y18" s="173"/>
      <c r="Z18" s="173"/>
      <c r="AA18" s="77"/>
      <c r="AB18" s="77"/>
      <c r="AC18" s="77"/>
      <c r="AD18" s="78" t="s">
        <v>584</v>
      </c>
      <c r="AE18" s="171"/>
      <c r="AF18" s="171"/>
      <c r="AG18" s="171"/>
      <c r="AH18" s="78">
        <v>84289</v>
      </c>
      <c r="AI18" s="37"/>
      <c r="AJ18" s="37"/>
      <c r="AK18" s="78">
        <v>84309</v>
      </c>
      <c r="AL18" s="37"/>
      <c r="AM18" s="37"/>
      <c r="AN18" s="78">
        <v>84329</v>
      </c>
      <c r="AO18" s="37"/>
      <c r="AP18" s="37"/>
      <c r="AQ18" s="78">
        <v>84349</v>
      </c>
      <c r="AR18" s="37"/>
      <c r="AS18" s="37"/>
      <c r="AT18" s="78">
        <v>79139</v>
      </c>
      <c r="AU18" s="37"/>
      <c r="AV18" s="37"/>
      <c r="AW18" s="78">
        <v>84294</v>
      </c>
      <c r="AX18" s="37"/>
      <c r="AY18" s="37"/>
      <c r="AZ18" s="25">
        <v>116119</v>
      </c>
      <c r="BA18" s="37"/>
      <c r="BB18" s="37"/>
      <c r="BC18" s="25">
        <v>110429</v>
      </c>
      <c r="BD18" s="37"/>
      <c r="BE18" s="37"/>
      <c r="BF18" s="25"/>
      <c r="BG18" s="37"/>
      <c r="BH18" s="37"/>
      <c r="BI18" s="25"/>
      <c r="BJ18" s="37"/>
      <c r="BK18" s="37"/>
      <c r="BL18" s="25"/>
      <c r="BM18" s="37"/>
      <c r="BN18" s="37"/>
      <c r="BO18" s="25"/>
      <c r="BP18" s="37"/>
      <c r="BQ18" s="37"/>
    </row>
    <row r="19" spans="1:69" x14ac:dyDescent="0.2">
      <c r="A19" s="29" t="s">
        <v>24</v>
      </c>
      <c r="B19" s="29" t="s">
        <v>25</v>
      </c>
      <c r="C19" s="29">
        <f>'À renseigner'!$I$13</f>
        <v>0</v>
      </c>
      <c r="D19" s="76"/>
      <c r="E19" s="77"/>
      <c r="F19" s="77"/>
      <c r="G19" s="77"/>
      <c r="H19" s="77"/>
      <c r="I19" s="261"/>
      <c r="J19" s="262"/>
      <c r="K19" s="262"/>
      <c r="L19" s="262"/>
      <c r="M19" s="77"/>
      <c r="N19" s="77"/>
      <c r="O19" s="38"/>
      <c r="P19" s="77"/>
      <c r="Q19" s="77"/>
      <c r="R19" s="263"/>
      <c r="S19" s="38"/>
      <c r="T19" s="262"/>
      <c r="U19" s="77"/>
      <c r="V19" s="77"/>
      <c r="W19" s="93"/>
      <c r="X19" s="77"/>
      <c r="Y19" s="173"/>
      <c r="Z19" s="173"/>
      <c r="AA19" s="77"/>
      <c r="AB19" s="77"/>
      <c r="AC19" s="77"/>
      <c r="AD19" s="78" t="s">
        <v>584</v>
      </c>
      <c r="AE19" s="171"/>
      <c r="AF19" s="171"/>
      <c r="AG19" s="171"/>
      <c r="AH19" s="78">
        <v>84289</v>
      </c>
      <c r="AI19" s="37"/>
      <c r="AJ19" s="37"/>
      <c r="AK19" s="78">
        <v>84309</v>
      </c>
      <c r="AL19" s="37"/>
      <c r="AM19" s="37"/>
      <c r="AN19" s="78">
        <v>84329</v>
      </c>
      <c r="AO19" s="37"/>
      <c r="AP19" s="37"/>
      <c r="AQ19" s="78">
        <v>84349</v>
      </c>
      <c r="AR19" s="37"/>
      <c r="AS19" s="37"/>
      <c r="AT19" s="78">
        <v>79139</v>
      </c>
      <c r="AU19" s="37"/>
      <c r="AV19" s="37"/>
      <c r="AW19" s="78">
        <v>84294</v>
      </c>
      <c r="AX19" s="37"/>
      <c r="AY19" s="37"/>
      <c r="AZ19" s="25">
        <v>116119</v>
      </c>
      <c r="BA19" s="37"/>
      <c r="BB19" s="37"/>
      <c r="BC19" s="25">
        <v>110429</v>
      </c>
      <c r="BD19" s="37"/>
      <c r="BE19" s="37"/>
      <c r="BF19" s="25"/>
      <c r="BG19" s="37"/>
      <c r="BH19" s="37"/>
      <c r="BI19" s="25"/>
      <c r="BJ19" s="37"/>
      <c r="BK19" s="37"/>
      <c r="BL19" s="25"/>
      <c r="BM19" s="37"/>
      <c r="BN19" s="37"/>
      <c r="BO19" s="25"/>
      <c r="BP19" s="37"/>
      <c r="BQ19" s="37"/>
    </row>
    <row r="20" spans="1:69" x14ac:dyDescent="0.2">
      <c r="A20" s="29" t="s">
        <v>24</v>
      </c>
      <c r="B20" s="29" t="s">
        <v>25</v>
      </c>
      <c r="C20" s="29">
        <f>'À renseigner'!$I$13</f>
        <v>0</v>
      </c>
      <c r="D20" s="76"/>
      <c r="E20" s="77"/>
      <c r="F20" s="77"/>
      <c r="G20" s="77"/>
      <c r="H20" s="77"/>
      <c r="I20" s="261"/>
      <c r="J20" s="262"/>
      <c r="K20" s="262"/>
      <c r="L20" s="262"/>
      <c r="M20" s="77"/>
      <c r="N20" s="77"/>
      <c r="O20" s="38"/>
      <c r="P20" s="77"/>
      <c r="Q20" s="77"/>
      <c r="R20" s="263"/>
      <c r="S20" s="38"/>
      <c r="T20" s="262"/>
      <c r="U20" s="77"/>
      <c r="V20" s="77"/>
      <c r="W20" s="93"/>
      <c r="X20" s="77"/>
      <c r="Y20" s="173"/>
      <c r="Z20" s="173"/>
      <c r="AA20" s="77"/>
      <c r="AB20" s="77"/>
      <c r="AC20" s="77"/>
      <c r="AD20" s="78" t="s">
        <v>584</v>
      </c>
      <c r="AE20" s="171"/>
      <c r="AF20" s="171"/>
      <c r="AG20" s="171"/>
      <c r="AH20" s="78">
        <v>84289</v>
      </c>
      <c r="AI20" s="37"/>
      <c r="AJ20" s="37"/>
      <c r="AK20" s="78">
        <v>84309</v>
      </c>
      <c r="AL20" s="37"/>
      <c r="AM20" s="37"/>
      <c r="AN20" s="78">
        <v>84329</v>
      </c>
      <c r="AO20" s="37"/>
      <c r="AP20" s="37"/>
      <c r="AQ20" s="78">
        <v>84349</v>
      </c>
      <c r="AR20" s="37"/>
      <c r="AS20" s="37"/>
      <c r="AT20" s="78">
        <v>79139</v>
      </c>
      <c r="AU20" s="37"/>
      <c r="AV20" s="37"/>
      <c r="AW20" s="78">
        <v>84294</v>
      </c>
      <c r="AX20" s="37"/>
      <c r="AY20" s="37"/>
      <c r="AZ20" s="25">
        <v>116119</v>
      </c>
      <c r="BA20" s="37"/>
      <c r="BB20" s="37"/>
      <c r="BC20" s="25">
        <v>110429</v>
      </c>
      <c r="BD20" s="37"/>
      <c r="BE20" s="37"/>
      <c r="BF20" s="25"/>
      <c r="BG20" s="37"/>
      <c r="BH20" s="37"/>
      <c r="BI20" s="25"/>
      <c r="BJ20" s="37"/>
      <c r="BK20" s="37"/>
      <c r="BL20" s="25"/>
      <c r="BM20" s="37"/>
      <c r="BN20" s="37"/>
      <c r="BO20" s="25"/>
      <c r="BP20" s="37"/>
      <c r="BQ20" s="37"/>
    </row>
    <row r="21" spans="1:69" x14ac:dyDescent="0.2">
      <c r="A21" s="29" t="s">
        <v>24</v>
      </c>
      <c r="B21" s="29" t="s">
        <v>25</v>
      </c>
      <c r="C21" s="29">
        <f>'À renseigner'!$I$13</f>
        <v>0</v>
      </c>
      <c r="D21" s="76"/>
      <c r="E21" s="77"/>
      <c r="F21" s="77"/>
      <c r="G21" s="77"/>
      <c r="H21" s="77"/>
      <c r="I21" s="261"/>
      <c r="J21" s="262"/>
      <c r="K21" s="262"/>
      <c r="L21" s="262"/>
      <c r="M21" s="77"/>
      <c r="N21" s="77"/>
      <c r="O21" s="38"/>
      <c r="P21" s="77"/>
      <c r="Q21" s="77"/>
      <c r="R21" s="263"/>
      <c r="S21" s="38"/>
      <c r="T21" s="262"/>
      <c r="U21" s="77"/>
      <c r="V21" s="77"/>
      <c r="W21" s="93"/>
      <c r="X21" s="77"/>
      <c r="Y21" s="173"/>
      <c r="Z21" s="173"/>
      <c r="AA21" s="77"/>
      <c r="AB21" s="77"/>
      <c r="AC21" s="77"/>
      <c r="AD21" s="78" t="s">
        <v>584</v>
      </c>
      <c r="AE21" s="171"/>
      <c r="AF21" s="171"/>
      <c r="AG21" s="171"/>
      <c r="AH21" s="78">
        <v>84289</v>
      </c>
      <c r="AI21" s="37"/>
      <c r="AJ21" s="37"/>
      <c r="AK21" s="78">
        <v>84309</v>
      </c>
      <c r="AL21" s="37"/>
      <c r="AM21" s="37"/>
      <c r="AN21" s="78">
        <v>84329</v>
      </c>
      <c r="AO21" s="37"/>
      <c r="AP21" s="37"/>
      <c r="AQ21" s="78">
        <v>84349</v>
      </c>
      <c r="AR21" s="37"/>
      <c r="AS21" s="37"/>
      <c r="AT21" s="78">
        <v>79139</v>
      </c>
      <c r="AU21" s="37"/>
      <c r="AV21" s="37"/>
      <c r="AW21" s="78">
        <v>84294</v>
      </c>
      <c r="AX21" s="37"/>
      <c r="AY21" s="37"/>
      <c r="AZ21" s="25">
        <v>116119</v>
      </c>
      <c r="BA21" s="37"/>
      <c r="BB21" s="37"/>
      <c r="BC21" s="25">
        <v>110429</v>
      </c>
      <c r="BD21" s="37"/>
      <c r="BE21" s="37"/>
      <c r="BF21" s="25"/>
      <c r="BG21" s="37"/>
      <c r="BH21" s="37"/>
      <c r="BI21" s="25"/>
      <c r="BJ21" s="37"/>
      <c r="BK21" s="37"/>
      <c r="BL21" s="25"/>
      <c r="BM21" s="37"/>
      <c r="BN21" s="37"/>
      <c r="BO21" s="25"/>
      <c r="BP21" s="37"/>
      <c r="BQ21" s="37"/>
    </row>
    <row r="22" spans="1:69" x14ac:dyDescent="0.2">
      <c r="A22" s="29" t="s">
        <v>24</v>
      </c>
      <c r="B22" s="29" t="s">
        <v>25</v>
      </c>
      <c r="C22" s="29">
        <f>'À renseigner'!$I$13</f>
        <v>0</v>
      </c>
      <c r="D22" s="76"/>
      <c r="E22" s="77"/>
      <c r="F22" s="77"/>
      <c r="G22" s="77"/>
      <c r="H22" s="77"/>
      <c r="I22" s="261"/>
      <c r="J22" s="262"/>
      <c r="K22" s="262"/>
      <c r="L22" s="262"/>
      <c r="M22" s="77"/>
      <c r="N22" s="77"/>
      <c r="O22" s="38"/>
      <c r="P22" s="77"/>
      <c r="Q22" s="77"/>
      <c r="R22" s="263"/>
      <c r="S22" s="38"/>
      <c r="T22" s="262"/>
      <c r="U22" s="77"/>
      <c r="V22" s="77"/>
      <c r="W22" s="93"/>
      <c r="X22" s="77"/>
      <c r="Y22" s="173"/>
      <c r="Z22" s="173"/>
      <c r="AA22" s="77"/>
      <c r="AB22" s="77"/>
      <c r="AC22" s="77"/>
      <c r="AD22" s="78" t="s">
        <v>584</v>
      </c>
      <c r="AE22" s="171"/>
      <c r="AF22" s="171"/>
      <c r="AG22" s="171"/>
      <c r="AH22" s="78">
        <v>84289</v>
      </c>
      <c r="AI22" s="37"/>
      <c r="AJ22" s="37"/>
      <c r="AK22" s="78">
        <v>84309</v>
      </c>
      <c r="AL22" s="37"/>
      <c r="AM22" s="37"/>
      <c r="AN22" s="78">
        <v>84329</v>
      </c>
      <c r="AO22" s="37"/>
      <c r="AP22" s="37"/>
      <c r="AQ22" s="78">
        <v>84349</v>
      </c>
      <c r="AR22" s="37"/>
      <c r="AS22" s="37"/>
      <c r="AT22" s="78">
        <v>79139</v>
      </c>
      <c r="AU22" s="37"/>
      <c r="AV22" s="37"/>
      <c r="AW22" s="78">
        <v>84294</v>
      </c>
      <c r="AX22" s="37"/>
      <c r="AY22" s="37"/>
      <c r="AZ22" s="25">
        <v>116119</v>
      </c>
      <c r="BA22" s="37"/>
      <c r="BB22" s="37"/>
      <c r="BC22" s="25">
        <v>110429</v>
      </c>
      <c r="BD22" s="37"/>
      <c r="BE22" s="37"/>
      <c r="BF22" s="25"/>
      <c r="BG22" s="37"/>
      <c r="BH22" s="37"/>
      <c r="BI22" s="25"/>
      <c r="BJ22" s="37"/>
      <c r="BK22" s="37"/>
      <c r="BL22" s="25"/>
      <c r="BM22" s="37"/>
      <c r="BN22" s="37"/>
      <c r="BO22" s="25"/>
      <c r="BP22" s="37"/>
      <c r="BQ22" s="37"/>
    </row>
    <row r="23" spans="1:69" x14ac:dyDescent="0.2">
      <c r="A23" s="29" t="s">
        <v>24</v>
      </c>
      <c r="B23" s="29" t="s">
        <v>25</v>
      </c>
      <c r="C23" s="29">
        <f>'À renseigner'!$I$13</f>
        <v>0</v>
      </c>
      <c r="D23" s="76"/>
      <c r="E23" s="77"/>
      <c r="F23" s="77"/>
      <c r="G23" s="77"/>
      <c r="H23" s="77"/>
      <c r="I23" s="261"/>
      <c r="J23" s="262"/>
      <c r="K23" s="262"/>
      <c r="L23" s="262"/>
      <c r="M23" s="77"/>
      <c r="N23" s="77"/>
      <c r="O23" s="38"/>
      <c r="P23" s="77"/>
      <c r="Q23" s="77"/>
      <c r="R23" s="263"/>
      <c r="S23" s="38"/>
      <c r="T23" s="262"/>
      <c r="U23" s="77"/>
      <c r="V23" s="77"/>
      <c r="W23" s="93"/>
      <c r="X23" s="77"/>
      <c r="Y23" s="173"/>
      <c r="Z23" s="173"/>
      <c r="AA23" s="77"/>
      <c r="AB23" s="77"/>
      <c r="AC23" s="77"/>
      <c r="AD23" s="78" t="s">
        <v>584</v>
      </c>
      <c r="AE23" s="171"/>
      <c r="AF23" s="171"/>
      <c r="AG23" s="171"/>
      <c r="AH23" s="78">
        <v>84289</v>
      </c>
      <c r="AI23" s="37"/>
      <c r="AJ23" s="37"/>
      <c r="AK23" s="78">
        <v>84309</v>
      </c>
      <c r="AL23" s="37"/>
      <c r="AM23" s="37"/>
      <c r="AN23" s="78">
        <v>84329</v>
      </c>
      <c r="AO23" s="37"/>
      <c r="AP23" s="37"/>
      <c r="AQ23" s="78">
        <v>84349</v>
      </c>
      <c r="AR23" s="37"/>
      <c r="AS23" s="37"/>
      <c r="AT23" s="78">
        <v>79139</v>
      </c>
      <c r="AU23" s="37"/>
      <c r="AV23" s="37"/>
      <c r="AW23" s="78">
        <v>84294</v>
      </c>
      <c r="AX23" s="37"/>
      <c r="AY23" s="37"/>
      <c r="AZ23" s="25">
        <v>116119</v>
      </c>
      <c r="BA23" s="37"/>
      <c r="BB23" s="37"/>
      <c r="BC23" s="25">
        <v>110429</v>
      </c>
      <c r="BD23" s="37"/>
      <c r="BE23" s="37"/>
      <c r="BF23" s="25"/>
      <c r="BG23" s="37"/>
      <c r="BH23" s="37"/>
      <c r="BI23" s="25"/>
      <c r="BJ23" s="37"/>
      <c r="BK23" s="37"/>
      <c r="BL23" s="25"/>
      <c r="BM23" s="37"/>
      <c r="BN23" s="37"/>
      <c r="BO23" s="25"/>
      <c r="BP23" s="37"/>
      <c r="BQ23" s="37"/>
    </row>
    <row r="24" spans="1:69" x14ac:dyDescent="0.2">
      <c r="A24" s="29" t="s">
        <v>24</v>
      </c>
      <c r="B24" s="29" t="s">
        <v>25</v>
      </c>
      <c r="C24" s="29">
        <f>'À renseigner'!$I$13</f>
        <v>0</v>
      </c>
      <c r="D24" s="76"/>
      <c r="E24" s="77"/>
      <c r="F24" s="77"/>
      <c r="G24" s="77"/>
      <c r="H24" s="77"/>
      <c r="I24" s="261"/>
      <c r="J24" s="262"/>
      <c r="K24" s="262"/>
      <c r="L24" s="262"/>
      <c r="M24" s="77"/>
      <c r="N24" s="77"/>
      <c r="O24" s="38"/>
      <c r="P24" s="77"/>
      <c r="Q24" s="77"/>
      <c r="R24" s="263"/>
      <c r="S24" s="38"/>
      <c r="T24" s="262"/>
      <c r="U24" s="77"/>
      <c r="V24" s="77"/>
      <c r="W24" s="93"/>
      <c r="X24" s="77"/>
      <c r="Y24" s="173"/>
      <c r="Z24" s="173"/>
      <c r="AA24" s="77"/>
      <c r="AB24" s="77"/>
      <c r="AC24" s="77"/>
      <c r="AD24" s="78" t="s">
        <v>584</v>
      </c>
      <c r="AE24" s="171"/>
      <c r="AF24" s="171"/>
      <c r="AG24" s="171"/>
      <c r="AH24" s="78">
        <v>84289</v>
      </c>
      <c r="AI24" s="37"/>
      <c r="AJ24" s="37"/>
      <c r="AK24" s="78">
        <v>84309</v>
      </c>
      <c r="AL24" s="37"/>
      <c r="AM24" s="37"/>
      <c r="AN24" s="78">
        <v>84329</v>
      </c>
      <c r="AO24" s="37"/>
      <c r="AP24" s="37"/>
      <c r="AQ24" s="78">
        <v>84349</v>
      </c>
      <c r="AR24" s="37"/>
      <c r="AS24" s="37"/>
      <c r="AT24" s="78">
        <v>79139</v>
      </c>
      <c r="AU24" s="37"/>
      <c r="AV24" s="37"/>
      <c r="AW24" s="78">
        <v>84294</v>
      </c>
      <c r="AX24" s="37"/>
      <c r="AY24" s="37"/>
      <c r="AZ24" s="25">
        <v>116119</v>
      </c>
      <c r="BA24" s="37"/>
      <c r="BB24" s="37"/>
      <c r="BC24" s="25">
        <v>110429</v>
      </c>
      <c r="BD24" s="37"/>
      <c r="BE24" s="37"/>
      <c r="BF24" s="25"/>
      <c r="BG24" s="37"/>
      <c r="BH24" s="37"/>
      <c r="BI24" s="25"/>
      <c r="BJ24" s="37"/>
      <c r="BK24" s="37"/>
      <c r="BL24" s="25"/>
      <c r="BM24" s="37"/>
      <c r="BN24" s="37"/>
      <c r="BO24" s="25"/>
      <c r="BP24" s="37"/>
      <c r="BQ24" s="37"/>
    </row>
    <row r="25" spans="1:69" x14ac:dyDescent="0.2">
      <c r="A25" s="29" t="s">
        <v>24</v>
      </c>
      <c r="B25" s="29" t="s">
        <v>25</v>
      </c>
      <c r="C25" s="29">
        <f>'À renseigner'!$I$13</f>
        <v>0</v>
      </c>
      <c r="D25" s="76"/>
      <c r="E25" s="77"/>
      <c r="F25" s="77"/>
      <c r="G25" s="77"/>
      <c r="H25" s="77"/>
      <c r="I25" s="261"/>
      <c r="J25" s="262"/>
      <c r="K25" s="262"/>
      <c r="L25" s="262"/>
      <c r="M25" s="77"/>
      <c r="N25" s="77"/>
      <c r="O25" s="38"/>
      <c r="P25" s="77"/>
      <c r="Q25" s="77"/>
      <c r="R25" s="263"/>
      <c r="S25" s="38"/>
      <c r="T25" s="262"/>
      <c r="U25" s="77"/>
      <c r="V25" s="77"/>
      <c r="W25" s="93"/>
      <c r="X25" s="77"/>
      <c r="Y25" s="173"/>
      <c r="Z25" s="173"/>
      <c r="AA25" s="77"/>
      <c r="AB25" s="77"/>
      <c r="AC25" s="77"/>
      <c r="AD25" s="78" t="s">
        <v>584</v>
      </c>
      <c r="AE25" s="171"/>
      <c r="AF25" s="171"/>
      <c r="AG25" s="171"/>
      <c r="AH25" s="78">
        <v>84289</v>
      </c>
      <c r="AI25" s="37"/>
      <c r="AJ25" s="37"/>
      <c r="AK25" s="78">
        <v>84309</v>
      </c>
      <c r="AL25" s="37"/>
      <c r="AM25" s="37"/>
      <c r="AN25" s="78">
        <v>84329</v>
      </c>
      <c r="AO25" s="37"/>
      <c r="AP25" s="37"/>
      <c r="AQ25" s="78">
        <v>84349</v>
      </c>
      <c r="AR25" s="37"/>
      <c r="AS25" s="37"/>
      <c r="AT25" s="78">
        <v>79139</v>
      </c>
      <c r="AU25" s="37"/>
      <c r="AV25" s="37"/>
      <c r="AW25" s="78">
        <v>84294</v>
      </c>
      <c r="AX25" s="37"/>
      <c r="AY25" s="37"/>
      <c r="AZ25" s="25">
        <v>116119</v>
      </c>
      <c r="BA25" s="37"/>
      <c r="BB25" s="37"/>
      <c r="BC25" s="25">
        <v>110429</v>
      </c>
      <c r="BD25" s="37"/>
      <c r="BE25" s="37"/>
      <c r="BF25" s="25"/>
      <c r="BG25" s="37"/>
      <c r="BH25" s="37"/>
      <c r="BI25" s="25"/>
      <c r="BJ25" s="37"/>
      <c r="BK25" s="37"/>
      <c r="BL25" s="25"/>
      <c r="BM25" s="37"/>
      <c r="BN25" s="37"/>
      <c r="BO25" s="25"/>
      <c r="BP25" s="37"/>
      <c r="BQ25" s="37"/>
    </row>
    <row r="26" spans="1:69" x14ac:dyDescent="0.2">
      <c r="A26" s="29" t="s">
        <v>24</v>
      </c>
      <c r="B26" s="29" t="s">
        <v>25</v>
      </c>
      <c r="C26" s="29">
        <f>'À renseigner'!$I$13</f>
        <v>0</v>
      </c>
      <c r="D26" s="76"/>
      <c r="E26" s="77"/>
      <c r="F26" s="77"/>
      <c r="G26" s="77"/>
      <c r="H26" s="77"/>
      <c r="I26" s="261"/>
      <c r="J26" s="262"/>
      <c r="K26" s="262"/>
      <c r="L26" s="262"/>
      <c r="M26" s="77"/>
      <c r="N26" s="77"/>
      <c r="O26" s="38"/>
      <c r="P26" s="77"/>
      <c r="Q26" s="77"/>
      <c r="R26" s="263"/>
      <c r="S26" s="38"/>
      <c r="T26" s="262"/>
      <c r="U26" s="77"/>
      <c r="V26" s="77"/>
      <c r="W26" s="93"/>
      <c r="X26" s="77"/>
      <c r="Y26" s="173"/>
      <c r="Z26" s="173"/>
      <c r="AA26" s="77"/>
      <c r="AB26" s="77"/>
      <c r="AC26" s="77"/>
      <c r="AD26" s="78" t="s">
        <v>584</v>
      </c>
      <c r="AE26" s="171"/>
      <c r="AF26" s="171"/>
      <c r="AG26" s="171"/>
      <c r="AH26" s="78">
        <v>84289</v>
      </c>
      <c r="AI26" s="37"/>
      <c r="AJ26" s="37"/>
      <c r="AK26" s="78">
        <v>84309</v>
      </c>
      <c r="AL26" s="37"/>
      <c r="AM26" s="37"/>
      <c r="AN26" s="78">
        <v>84329</v>
      </c>
      <c r="AO26" s="37"/>
      <c r="AP26" s="37"/>
      <c r="AQ26" s="78">
        <v>84349</v>
      </c>
      <c r="AR26" s="37"/>
      <c r="AS26" s="37"/>
      <c r="AT26" s="78">
        <v>79139</v>
      </c>
      <c r="AU26" s="37"/>
      <c r="AV26" s="37"/>
      <c r="AW26" s="78">
        <v>84294</v>
      </c>
      <c r="AX26" s="37"/>
      <c r="AY26" s="37"/>
      <c r="AZ26" s="25">
        <v>116119</v>
      </c>
      <c r="BA26" s="37"/>
      <c r="BB26" s="37"/>
      <c r="BC26" s="25">
        <v>110429</v>
      </c>
      <c r="BD26" s="37"/>
      <c r="BE26" s="37"/>
      <c r="BF26" s="25"/>
      <c r="BG26" s="37"/>
      <c r="BH26" s="37"/>
      <c r="BI26" s="25"/>
      <c r="BJ26" s="37"/>
      <c r="BK26" s="37"/>
      <c r="BL26" s="25"/>
      <c r="BM26" s="37"/>
      <c r="BN26" s="37"/>
      <c r="BO26" s="25"/>
      <c r="BP26" s="37"/>
      <c r="BQ26" s="37"/>
    </row>
    <row r="27" spans="1:69" x14ac:dyDescent="0.2">
      <c r="A27" s="29" t="s">
        <v>24</v>
      </c>
      <c r="B27" s="29" t="s">
        <v>25</v>
      </c>
      <c r="C27" s="29">
        <f>'À renseigner'!$I$13</f>
        <v>0</v>
      </c>
      <c r="D27" s="76"/>
      <c r="E27" s="77"/>
      <c r="F27" s="77"/>
      <c r="G27" s="77"/>
      <c r="H27" s="77"/>
      <c r="I27" s="261"/>
      <c r="J27" s="262"/>
      <c r="K27" s="262"/>
      <c r="L27" s="262"/>
      <c r="M27" s="77"/>
      <c r="N27" s="77"/>
      <c r="O27" s="38"/>
      <c r="P27" s="77"/>
      <c r="Q27" s="77"/>
      <c r="R27" s="263"/>
      <c r="S27" s="38"/>
      <c r="T27" s="262"/>
      <c r="U27" s="77"/>
      <c r="V27" s="77"/>
      <c r="W27" s="93"/>
      <c r="X27" s="77"/>
      <c r="Y27" s="173"/>
      <c r="Z27" s="173"/>
      <c r="AA27" s="77"/>
      <c r="AB27" s="77"/>
      <c r="AC27" s="77"/>
      <c r="AD27" s="78" t="s">
        <v>584</v>
      </c>
      <c r="AE27" s="171"/>
      <c r="AF27" s="171"/>
      <c r="AG27" s="171"/>
      <c r="AH27" s="78">
        <v>84289</v>
      </c>
      <c r="AI27" s="37"/>
      <c r="AJ27" s="37"/>
      <c r="AK27" s="78">
        <v>84309</v>
      </c>
      <c r="AL27" s="37"/>
      <c r="AM27" s="37"/>
      <c r="AN27" s="78">
        <v>84329</v>
      </c>
      <c r="AO27" s="37"/>
      <c r="AP27" s="37"/>
      <c r="AQ27" s="78">
        <v>84349</v>
      </c>
      <c r="AR27" s="37"/>
      <c r="AS27" s="37"/>
      <c r="AT27" s="78">
        <v>79139</v>
      </c>
      <c r="AU27" s="37"/>
      <c r="AV27" s="37"/>
      <c r="AW27" s="78">
        <v>84294</v>
      </c>
      <c r="AX27" s="37"/>
      <c r="AY27" s="37"/>
      <c r="AZ27" s="25">
        <v>116119</v>
      </c>
      <c r="BA27" s="37"/>
      <c r="BB27" s="37"/>
      <c r="BC27" s="25">
        <v>110429</v>
      </c>
      <c r="BD27" s="37"/>
      <c r="BE27" s="37"/>
      <c r="BF27" s="25"/>
      <c r="BG27" s="37"/>
      <c r="BH27" s="37"/>
      <c r="BI27" s="25"/>
      <c r="BJ27" s="37"/>
      <c r="BK27" s="37"/>
      <c r="BL27" s="25"/>
      <c r="BM27" s="37"/>
      <c r="BN27" s="37"/>
      <c r="BO27" s="25"/>
      <c r="BP27" s="37"/>
      <c r="BQ27" s="37"/>
    </row>
    <row r="28" spans="1:69" x14ac:dyDescent="0.2">
      <c r="A28" s="29" t="s">
        <v>24</v>
      </c>
      <c r="B28" s="29" t="s">
        <v>25</v>
      </c>
      <c r="C28" s="29">
        <f>'À renseigner'!$I$13</f>
        <v>0</v>
      </c>
      <c r="D28" s="76"/>
      <c r="E28" s="77"/>
      <c r="F28" s="77"/>
      <c r="G28" s="77"/>
      <c r="H28" s="77"/>
      <c r="I28" s="261"/>
      <c r="J28" s="262"/>
      <c r="K28" s="262"/>
      <c r="L28" s="262"/>
      <c r="M28" s="77"/>
      <c r="N28" s="77"/>
      <c r="O28" s="38"/>
      <c r="P28" s="77"/>
      <c r="Q28" s="77"/>
      <c r="R28" s="263"/>
      <c r="S28" s="38"/>
      <c r="T28" s="262"/>
      <c r="U28" s="77"/>
      <c r="V28" s="77"/>
      <c r="W28" s="93"/>
      <c r="X28" s="77"/>
      <c r="Y28" s="173"/>
      <c r="Z28" s="173"/>
      <c r="AA28" s="77"/>
      <c r="AB28" s="77"/>
      <c r="AC28" s="77"/>
      <c r="AD28" s="78" t="s">
        <v>584</v>
      </c>
      <c r="AE28" s="171"/>
      <c r="AF28" s="171"/>
      <c r="AG28" s="171"/>
      <c r="AH28" s="78">
        <v>84289</v>
      </c>
      <c r="AI28" s="37"/>
      <c r="AJ28" s="37"/>
      <c r="AK28" s="78">
        <v>84309</v>
      </c>
      <c r="AL28" s="37"/>
      <c r="AM28" s="37"/>
      <c r="AN28" s="78">
        <v>84329</v>
      </c>
      <c r="AO28" s="37"/>
      <c r="AP28" s="37"/>
      <c r="AQ28" s="78">
        <v>84349</v>
      </c>
      <c r="AR28" s="37"/>
      <c r="AS28" s="37"/>
      <c r="AT28" s="78">
        <v>79139</v>
      </c>
      <c r="AU28" s="37"/>
      <c r="AV28" s="37"/>
      <c r="AW28" s="78">
        <v>84294</v>
      </c>
      <c r="AX28" s="37"/>
      <c r="AY28" s="37"/>
      <c r="AZ28" s="25">
        <v>116119</v>
      </c>
      <c r="BA28" s="37"/>
      <c r="BB28" s="37"/>
      <c r="BC28" s="25">
        <v>110429</v>
      </c>
      <c r="BD28" s="37"/>
      <c r="BE28" s="37"/>
      <c r="BF28" s="25"/>
      <c r="BG28" s="37"/>
      <c r="BH28" s="37"/>
      <c r="BI28" s="25"/>
      <c r="BJ28" s="37"/>
      <c r="BK28" s="37"/>
      <c r="BL28" s="25"/>
      <c r="BM28" s="37"/>
      <c r="BN28" s="37"/>
      <c r="BO28" s="25"/>
      <c r="BP28" s="37"/>
      <c r="BQ28" s="37"/>
    </row>
    <row r="29" spans="1:69" x14ac:dyDescent="0.2">
      <c r="A29" s="29" t="s">
        <v>24</v>
      </c>
      <c r="B29" s="29" t="s">
        <v>25</v>
      </c>
      <c r="C29" s="29">
        <f>'À renseigner'!$I$13</f>
        <v>0</v>
      </c>
      <c r="D29" s="76"/>
      <c r="E29" s="77"/>
      <c r="F29" s="77"/>
      <c r="G29" s="77"/>
      <c r="H29" s="77"/>
      <c r="I29" s="261"/>
      <c r="J29" s="262"/>
      <c r="K29" s="262"/>
      <c r="L29" s="262"/>
      <c r="M29" s="77"/>
      <c r="N29" s="77"/>
      <c r="O29" s="38"/>
      <c r="P29" s="77"/>
      <c r="Q29" s="77"/>
      <c r="R29" s="263"/>
      <c r="S29" s="38"/>
      <c r="T29" s="262"/>
      <c r="U29" s="77"/>
      <c r="V29" s="77"/>
      <c r="W29" s="93"/>
      <c r="X29" s="77"/>
      <c r="Y29" s="173"/>
      <c r="Z29" s="173"/>
      <c r="AA29" s="77"/>
      <c r="AB29" s="77"/>
      <c r="AC29" s="77"/>
      <c r="AD29" s="78" t="s">
        <v>584</v>
      </c>
      <c r="AE29" s="171"/>
      <c r="AF29" s="171"/>
      <c r="AG29" s="171"/>
      <c r="AH29" s="78">
        <v>84289</v>
      </c>
      <c r="AI29" s="37"/>
      <c r="AJ29" s="37"/>
      <c r="AK29" s="78">
        <v>84309</v>
      </c>
      <c r="AL29" s="37"/>
      <c r="AM29" s="37"/>
      <c r="AN29" s="78">
        <v>84329</v>
      </c>
      <c r="AO29" s="37"/>
      <c r="AP29" s="37"/>
      <c r="AQ29" s="78">
        <v>84349</v>
      </c>
      <c r="AR29" s="37"/>
      <c r="AS29" s="37"/>
      <c r="AT29" s="78">
        <v>79139</v>
      </c>
      <c r="AU29" s="37"/>
      <c r="AV29" s="37"/>
      <c r="AW29" s="78">
        <v>84294</v>
      </c>
      <c r="AX29" s="37"/>
      <c r="AY29" s="37"/>
      <c r="AZ29" s="25">
        <v>116119</v>
      </c>
      <c r="BA29" s="37"/>
      <c r="BB29" s="37"/>
      <c r="BC29" s="25">
        <v>110429</v>
      </c>
      <c r="BD29" s="37"/>
      <c r="BE29" s="37"/>
      <c r="BF29" s="25"/>
      <c r="BG29" s="37"/>
      <c r="BH29" s="37"/>
      <c r="BI29" s="25"/>
      <c r="BJ29" s="37"/>
      <c r="BK29" s="37"/>
      <c r="BL29" s="25"/>
      <c r="BM29" s="37"/>
      <c r="BN29" s="37"/>
      <c r="BO29" s="25"/>
      <c r="BP29" s="37"/>
      <c r="BQ29" s="37"/>
    </row>
    <row r="30" spans="1:69" x14ac:dyDescent="0.2">
      <c r="A30" s="29" t="s">
        <v>24</v>
      </c>
      <c r="B30" s="29" t="s">
        <v>25</v>
      </c>
      <c r="C30" s="29">
        <f>'À renseigner'!$I$13</f>
        <v>0</v>
      </c>
      <c r="D30" s="76"/>
      <c r="E30" s="77"/>
      <c r="F30" s="77"/>
      <c r="G30" s="77"/>
      <c r="H30" s="77"/>
      <c r="I30" s="261"/>
      <c r="J30" s="262"/>
      <c r="K30" s="262"/>
      <c r="L30" s="262"/>
      <c r="M30" s="77"/>
      <c r="N30" s="77"/>
      <c r="O30" s="38"/>
      <c r="P30" s="77"/>
      <c r="Q30" s="77"/>
      <c r="R30" s="263"/>
      <c r="S30" s="38"/>
      <c r="T30" s="262"/>
      <c r="U30" s="77"/>
      <c r="V30" s="77"/>
      <c r="W30" s="93"/>
      <c r="X30" s="77"/>
      <c r="Y30" s="173"/>
      <c r="Z30" s="173"/>
      <c r="AA30" s="77"/>
      <c r="AB30" s="77"/>
      <c r="AC30" s="77"/>
      <c r="AD30" s="78" t="s">
        <v>584</v>
      </c>
      <c r="AE30" s="171"/>
      <c r="AF30" s="171"/>
      <c r="AG30" s="171"/>
      <c r="AH30" s="78">
        <v>84289</v>
      </c>
      <c r="AI30" s="37"/>
      <c r="AJ30" s="37"/>
      <c r="AK30" s="78">
        <v>84309</v>
      </c>
      <c r="AL30" s="37"/>
      <c r="AM30" s="37"/>
      <c r="AN30" s="78">
        <v>84329</v>
      </c>
      <c r="AO30" s="37"/>
      <c r="AP30" s="37"/>
      <c r="AQ30" s="78">
        <v>84349</v>
      </c>
      <c r="AR30" s="37"/>
      <c r="AS30" s="37"/>
      <c r="AT30" s="78">
        <v>79139</v>
      </c>
      <c r="AU30" s="37"/>
      <c r="AV30" s="37"/>
      <c r="AW30" s="78">
        <v>84294</v>
      </c>
      <c r="AX30" s="37"/>
      <c r="AY30" s="37"/>
      <c r="AZ30" s="25">
        <v>116119</v>
      </c>
      <c r="BA30" s="37"/>
      <c r="BB30" s="37"/>
      <c r="BC30" s="25">
        <v>110429</v>
      </c>
      <c r="BD30" s="37"/>
      <c r="BE30" s="37"/>
      <c r="BF30" s="25"/>
      <c r="BG30" s="37"/>
      <c r="BH30" s="37"/>
      <c r="BI30" s="25"/>
      <c r="BJ30" s="37"/>
      <c r="BK30" s="37"/>
      <c r="BL30" s="25"/>
      <c r="BM30" s="37"/>
      <c r="BN30" s="37"/>
      <c r="BO30" s="25"/>
      <c r="BP30" s="37"/>
      <c r="BQ30" s="37"/>
    </row>
    <row r="31" spans="1:69" x14ac:dyDescent="0.2">
      <c r="A31" s="29" t="s">
        <v>24</v>
      </c>
      <c r="B31" s="29" t="s">
        <v>25</v>
      </c>
      <c r="C31" s="29">
        <f>'À renseigner'!$I$13</f>
        <v>0</v>
      </c>
      <c r="D31" s="76"/>
      <c r="E31" s="77"/>
      <c r="F31" s="77"/>
      <c r="G31" s="77"/>
      <c r="H31" s="77"/>
      <c r="I31" s="261"/>
      <c r="J31" s="262"/>
      <c r="K31" s="262"/>
      <c r="L31" s="262"/>
      <c r="M31" s="77"/>
      <c r="N31" s="77"/>
      <c r="O31" s="38"/>
      <c r="P31" s="77"/>
      <c r="Q31" s="77"/>
      <c r="R31" s="263"/>
      <c r="S31" s="38"/>
      <c r="T31" s="262"/>
      <c r="U31" s="77"/>
      <c r="V31" s="77"/>
      <c r="W31" s="93"/>
      <c r="X31" s="77"/>
      <c r="Y31" s="173"/>
      <c r="Z31" s="173"/>
      <c r="AA31" s="77"/>
      <c r="AB31" s="77"/>
      <c r="AC31" s="77"/>
      <c r="AD31" s="78" t="s">
        <v>584</v>
      </c>
      <c r="AE31" s="171"/>
      <c r="AF31" s="171"/>
      <c r="AG31" s="171"/>
      <c r="AH31" s="78">
        <v>84289</v>
      </c>
      <c r="AI31" s="37"/>
      <c r="AJ31" s="37"/>
      <c r="AK31" s="78">
        <v>84309</v>
      </c>
      <c r="AL31" s="37"/>
      <c r="AM31" s="37"/>
      <c r="AN31" s="78">
        <v>84329</v>
      </c>
      <c r="AO31" s="37"/>
      <c r="AP31" s="37"/>
      <c r="AQ31" s="78">
        <v>84349</v>
      </c>
      <c r="AR31" s="37"/>
      <c r="AS31" s="37"/>
      <c r="AT31" s="78">
        <v>79139</v>
      </c>
      <c r="AU31" s="37"/>
      <c r="AV31" s="37"/>
      <c r="AW31" s="78">
        <v>84294</v>
      </c>
      <c r="AX31" s="37"/>
      <c r="AY31" s="37"/>
      <c r="AZ31" s="25">
        <v>116119</v>
      </c>
      <c r="BA31" s="37"/>
      <c r="BB31" s="37"/>
      <c r="BC31" s="25">
        <v>110429</v>
      </c>
      <c r="BD31" s="37"/>
      <c r="BE31" s="37"/>
      <c r="BF31" s="25"/>
      <c r="BG31" s="37"/>
      <c r="BH31" s="37"/>
      <c r="BI31" s="25"/>
      <c r="BJ31" s="37"/>
      <c r="BK31" s="37"/>
      <c r="BL31" s="25"/>
      <c r="BM31" s="37"/>
      <c r="BN31" s="37"/>
      <c r="BO31" s="25"/>
      <c r="BP31" s="37"/>
      <c r="BQ31" s="37"/>
    </row>
    <row r="32" spans="1:69" x14ac:dyDescent="0.2">
      <c r="A32" s="29" t="s">
        <v>24</v>
      </c>
      <c r="B32" s="29" t="s">
        <v>25</v>
      </c>
      <c r="C32" s="29">
        <f>'À renseigner'!$I$13</f>
        <v>0</v>
      </c>
      <c r="D32" s="76"/>
      <c r="E32" s="77"/>
      <c r="F32" s="77"/>
      <c r="G32" s="77"/>
      <c r="H32" s="77"/>
      <c r="I32" s="261"/>
      <c r="J32" s="262"/>
      <c r="K32" s="262"/>
      <c r="L32" s="262"/>
      <c r="M32" s="77"/>
      <c r="N32" s="77"/>
      <c r="O32" s="38"/>
      <c r="P32" s="77"/>
      <c r="Q32" s="77"/>
      <c r="R32" s="263"/>
      <c r="S32" s="38"/>
      <c r="T32" s="262"/>
      <c r="U32" s="77"/>
      <c r="V32" s="77"/>
      <c r="W32" s="93"/>
      <c r="X32" s="77"/>
      <c r="Y32" s="173"/>
      <c r="Z32" s="173"/>
      <c r="AA32" s="77"/>
      <c r="AB32" s="77"/>
      <c r="AC32" s="77"/>
      <c r="AD32" s="78" t="s">
        <v>584</v>
      </c>
      <c r="AE32" s="171"/>
      <c r="AF32" s="171"/>
      <c r="AG32" s="171"/>
      <c r="AH32" s="78">
        <v>84289</v>
      </c>
      <c r="AI32" s="37"/>
      <c r="AJ32" s="37"/>
      <c r="AK32" s="78">
        <v>84309</v>
      </c>
      <c r="AL32" s="37"/>
      <c r="AM32" s="37"/>
      <c r="AN32" s="78">
        <v>84329</v>
      </c>
      <c r="AO32" s="37"/>
      <c r="AP32" s="37"/>
      <c r="AQ32" s="78">
        <v>84349</v>
      </c>
      <c r="AR32" s="37"/>
      <c r="AS32" s="37"/>
      <c r="AT32" s="78">
        <v>79139</v>
      </c>
      <c r="AU32" s="37"/>
      <c r="AV32" s="37"/>
      <c r="AW32" s="78">
        <v>84294</v>
      </c>
      <c r="AX32" s="37"/>
      <c r="AY32" s="37"/>
      <c r="AZ32" s="25">
        <v>116119</v>
      </c>
      <c r="BA32" s="37"/>
      <c r="BB32" s="37"/>
      <c r="BC32" s="25">
        <v>110429</v>
      </c>
      <c r="BD32" s="37"/>
      <c r="BE32" s="37"/>
      <c r="BF32" s="25"/>
      <c r="BG32" s="37"/>
      <c r="BH32" s="37"/>
      <c r="BI32" s="25"/>
      <c r="BJ32" s="37"/>
      <c r="BK32" s="37"/>
      <c r="BL32" s="25"/>
      <c r="BM32" s="37"/>
      <c r="BN32" s="37"/>
      <c r="BO32" s="25"/>
      <c r="BP32" s="37"/>
      <c r="BQ32" s="37"/>
    </row>
    <row r="33" spans="1:69" x14ac:dyDescent="0.2">
      <c r="A33" s="29" t="s">
        <v>24</v>
      </c>
      <c r="B33" s="29" t="s">
        <v>25</v>
      </c>
      <c r="C33" s="29">
        <f>'À renseigner'!$I$13</f>
        <v>0</v>
      </c>
      <c r="D33" s="76"/>
      <c r="E33" s="77"/>
      <c r="F33" s="77"/>
      <c r="G33" s="77"/>
      <c r="H33" s="77"/>
      <c r="I33" s="261"/>
      <c r="J33" s="262"/>
      <c r="K33" s="262"/>
      <c r="L33" s="262"/>
      <c r="M33" s="77"/>
      <c r="N33" s="77"/>
      <c r="O33" s="38"/>
      <c r="P33" s="77"/>
      <c r="Q33" s="77"/>
      <c r="R33" s="263"/>
      <c r="S33" s="38"/>
      <c r="T33" s="262"/>
      <c r="U33" s="77"/>
      <c r="V33" s="77"/>
      <c r="W33" s="93"/>
      <c r="X33" s="77"/>
      <c r="Y33" s="173"/>
      <c r="Z33" s="173"/>
      <c r="AA33" s="77"/>
      <c r="AB33" s="77"/>
      <c r="AC33" s="77"/>
      <c r="AD33" s="78" t="s">
        <v>584</v>
      </c>
      <c r="AE33" s="171"/>
      <c r="AF33" s="171"/>
      <c r="AG33" s="171"/>
      <c r="AH33" s="78">
        <v>84289</v>
      </c>
      <c r="AI33" s="37"/>
      <c r="AJ33" s="37"/>
      <c r="AK33" s="78">
        <v>84309</v>
      </c>
      <c r="AL33" s="37"/>
      <c r="AM33" s="37"/>
      <c r="AN33" s="78">
        <v>84329</v>
      </c>
      <c r="AO33" s="37"/>
      <c r="AP33" s="37"/>
      <c r="AQ33" s="78">
        <v>84349</v>
      </c>
      <c r="AR33" s="37"/>
      <c r="AS33" s="37"/>
      <c r="AT33" s="78">
        <v>79139</v>
      </c>
      <c r="AU33" s="37"/>
      <c r="AV33" s="37"/>
      <c r="AW33" s="78">
        <v>84294</v>
      </c>
      <c r="AX33" s="37"/>
      <c r="AY33" s="37"/>
      <c r="AZ33" s="25">
        <v>116119</v>
      </c>
      <c r="BA33" s="37"/>
      <c r="BB33" s="37"/>
      <c r="BC33" s="25">
        <v>110429</v>
      </c>
      <c r="BD33" s="37"/>
      <c r="BE33" s="37"/>
      <c r="BF33" s="25"/>
      <c r="BG33" s="37"/>
      <c r="BH33" s="37"/>
      <c r="BI33" s="25"/>
      <c r="BJ33" s="37"/>
      <c r="BK33" s="37"/>
      <c r="BL33" s="25"/>
      <c r="BM33" s="37"/>
      <c r="BN33" s="37"/>
      <c r="BO33" s="25"/>
      <c r="BP33" s="37"/>
      <c r="BQ33" s="37"/>
    </row>
    <row r="34" spans="1:69" x14ac:dyDescent="0.2">
      <c r="A34" s="29" t="s">
        <v>24</v>
      </c>
      <c r="B34" s="29" t="s">
        <v>25</v>
      </c>
      <c r="C34" s="29">
        <f>'À renseigner'!$I$13</f>
        <v>0</v>
      </c>
      <c r="D34" s="76"/>
      <c r="E34" s="77"/>
      <c r="F34" s="77"/>
      <c r="G34" s="77"/>
      <c r="H34" s="77"/>
      <c r="I34" s="261"/>
      <c r="J34" s="262"/>
      <c r="K34" s="262"/>
      <c r="L34" s="262"/>
      <c r="M34" s="77"/>
      <c r="N34" s="77"/>
      <c r="O34" s="38"/>
      <c r="P34" s="77"/>
      <c r="Q34" s="77"/>
      <c r="R34" s="263"/>
      <c r="S34" s="38"/>
      <c r="T34" s="262"/>
      <c r="U34" s="77"/>
      <c r="V34" s="77"/>
      <c r="W34" s="93"/>
      <c r="X34" s="77"/>
      <c r="Y34" s="173"/>
      <c r="Z34" s="173"/>
      <c r="AA34" s="77"/>
      <c r="AB34" s="77"/>
      <c r="AC34" s="77"/>
      <c r="AD34" s="78" t="s">
        <v>584</v>
      </c>
      <c r="AE34" s="171"/>
      <c r="AF34" s="171"/>
      <c r="AG34" s="171"/>
      <c r="AH34" s="78">
        <v>84289</v>
      </c>
      <c r="AI34" s="37"/>
      <c r="AJ34" s="37"/>
      <c r="AK34" s="78">
        <v>84309</v>
      </c>
      <c r="AL34" s="37"/>
      <c r="AM34" s="37"/>
      <c r="AN34" s="78">
        <v>84329</v>
      </c>
      <c r="AO34" s="37"/>
      <c r="AP34" s="37"/>
      <c r="AQ34" s="78">
        <v>84349</v>
      </c>
      <c r="AR34" s="37"/>
      <c r="AS34" s="37"/>
      <c r="AT34" s="78">
        <v>79139</v>
      </c>
      <c r="AU34" s="37"/>
      <c r="AV34" s="37"/>
      <c r="AW34" s="78">
        <v>84294</v>
      </c>
      <c r="AX34" s="37"/>
      <c r="AY34" s="37"/>
      <c r="AZ34" s="25">
        <v>116119</v>
      </c>
      <c r="BA34" s="37"/>
      <c r="BB34" s="37"/>
      <c r="BC34" s="25">
        <v>110429</v>
      </c>
      <c r="BD34" s="37"/>
      <c r="BE34" s="37"/>
      <c r="BF34" s="25"/>
      <c r="BG34" s="37"/>
      <c r="BH34" s="37"/>
      <c r="BI34" s="25"/>
      <c r="BJ34" s="37"/>
      <c r="BK34" s="37"/>
      <c r="BL34" s="25"/>
      <c r="BM34" s="37"/>
      <c r="BN34" s="37"/>
      <c r="BO34" s="25"/>
      <c r="BP34" s="37"/>
      <c r="BQ34" s="37"/>
    </row>
    <row r="35" spans="1:69" x14ac:dyDescent="0.2">
      <c r="A35" s="29" t="s">
        <v>24</v>
      </c>
      <c r="B35" s="29" t="s">
        <v>25</v>
      </c>
      <c r="C35" s="29">
        <f>'À renseigner'!$I$13</f>
        <v>0</v>
      </c>
      <c r="D35" s="76"/>
      <c r="E35" s="77"/>
      <c r="F35" s="77"/>
      <c r="G35" s="77"/>
      <c r="H35" s="77"/>
      <c r="I35" s="261"/>
      <c r="J35" s="262"/>
      <c r="K35" s="262"/>
      <c r="L35" s="262"/>
      <c r="M35" s="77"/>
      <c r="N35" s="77"/>
      <c r="O35" s="38"/>
      <c r="P35" s="77"/>
      <c r="Q35" s="77"/>
      <c r="R35" s="263"/>
      <c r="S35" s="38"/>
      <c r="T35" s="262"/>
      <c r="U35" s="77"/>
      <c r="V35" s="77"/>
      <c r="W35" s="93"/>
      <c r="X35" s="77"/>
      <c r="Y35" s="173"/>
      <c r="Z35" s="173"/>
      <c r="AA35" s="77"/>
      <c r="AB35" s="77"/>
      <c r="AC35" s="77"/>
      <c r="AD35" s="78" t="s">
        <v>584</v>
      </c>
      <c r="AE35" s="171"/>
      <c r="AF35" s="171"/>
      <c r="AG35" s="171"/>
      <c r="AH35" s="78">
        <v>84289</v>
      </c>
      <c r="AI35" s="37"/>
      <c r="AJ35" s="37"/>
      <c r="AK35" s="78">
        <v>84309</v>
      </c>
      <c r="AL35" s="37"/>
      <c r="AM35" s="37"/>
      <c r="AN35" s="78">
        <v>84329</v>
      </c>
      <c r="AO35" s="37"/>
      <c r="AP35" s="37"/>
      <c r="AQ35" s="78">
        <v>84349</v>
      </c>
      <c r="AR35" s="37"/>
      <c r="AS35" s="37"/>
      <c r="AT35" s="78">
        <v>79139</v>
      </c>
      <c r="AU35" s="37"/>
      <c r="AV35" s="37"/>
      <c r="AW35" s="78">
        <v>84294</v>
      </c>
      <c r="AX35" s="37"/>
      <c r="AY35" s="37"/>
      <c r="AZ35" s="25">
        <v>116119</v>
      </c>
      <c r="BA35" s="37"/>
      <c r="BB35" s="37"/>
      <c r="BC35" s="25">
        <v>110429</v>
      </c>
      <c r="BD35" s="37"/>
      <c r="BE35" s="37"/>
      <c r="BF35" s="25"/>
      <c r="BG35" s="37"/>
      <c r="BH35" s="37"/>
      <c r="BI35" s="25"/>
      <c r="BJ35" s="37"/>
      <c r="BK35" s="37"/>
      <c r="BL35" s="25"/>
      <c r="BM35" s="37"/>
      <c r="BN35" s="37"/>
      <c r="BO35" s="25"/>
      <c r="BP35" s="37"/>
      <c r="BQ35" s="37"/>
    </row>
    <row r="36" spans="1:69" x14ac:dyDescent="0.2">
      <c r="A36" s="29" t="s">
        <v>24</v>
      </c>
      <c r="B36" s="29" t="s">
        <v>25</v>
      </c>
      <c r="C36" s="29">
        <f>'À renseigner'!$I$13</f>
        <v>0</v>
      </c>
      <c r="D36" s="76"/>
      <c r="E36" s="77"/>
      <c r="F36" s="77"/>
      <c r="G36" s="77"/>
      <c r="H36" s="77"/>
      <c r="I36" s="261"/>
      <c r="J36" s="262"/>
      <c r="K36" s="262"/>
      <c r="L36" s="262"/>
      <c r="M36" s="77"/>
      <c r="N36" s="77"/>
      <c r="O36" s="38"/>
      <c r="P36" s="77"/>
      <c r="Q36" s="77"/>
      <c r="R36" s="263"/>
      <c r="S36" s="38"/>
      <c r="T36" s="262"/>
      <c r="U36" s="77"/>
      <c r="V36" s="77"/>
      <c r="W36" s="93"/>
      <c r="X36" s="77"/>
      <c r="Y36" s="173"/>
      <c r="Z36" s="173"/>
      <c r="AA36" s="77"/>
      <c r="AB36" s="77"/>
      <c r="AC36" s="77"/>
      <c r="AD36" s="78" t="s">
        <v>584</v>
      </c>
      <c r="AE36" s="171"/>
      <c r="AF36" s="171"/>
      <c r="AG36" s="171"/>
      <c r="AH36" s="78">
        <v>84289</v>
      </c>
      <c r="AI36" s="37"/>
      <c r="AJ36" s="37"/>
      <c r="AK36" s="78">
        <v>84309</v>
      </c>
      <c r="AL36" s="37"/>
      <c r="AM36" s="37"/>
      <c r="AN36" s="78">
        <v>84329</v>
      </c>
      <c r="AO36" s="37"/>
      <c r="AP36" s="37"/>
      <c r="AQ36" s="78">
        <v>84349</v>
      </c>
      <c r="AR36" s="37"/>
      <c r="AS36" s="37"/>
      <c r="AT36" s="78">
        <v>79139</v>
      </c>
      <c r="AU36" s="37"/>
      <c r="AV36" s="37"/>
      <c r="AW36" s="78">
        <v>84294</v>
      </c>
      <c r="AX36" s="37"/>
      <c r="AY36" s="37"/>
      <c r="AZ36" s="25">
        <v>116119</v>
      </c>
      <c r="BA36" s="37"/>
      <c r="BB36" s="37"/>
      <c r="BC36" s="25">
        <v>110429</v>
      </c>
      <c r="BD36" s="37"/>
      <c r="BE36" s="37"/>
      <c r="BF36" s="25"/>
      <c r="BG36" s="37"/>
      <c r="BH36" s="37"/>
      <c r="BI36" s="25"/>
      <c r="BJ36" s="37"/>
      <c r="BK36" s="37"/>
      <c r="BL36" s="25"/>
      <c r="BM36" s="37"/>
      <c r="BN36" s="37"/>
      <c r="BO36" s="25"/>
      <c r="BP36" s="37"/>
      <c r="BQ36" s="37"/>
    </row>
    <row r="37" spans="1:69" x14ac:dyDescent="0.2">
      <c r="A37" s="29" t="s">
        <v>24</v>
      </c>
      <c r="B37" s="29" t="s">
        <v>25</v>
      </c>
      <c r="C37" s="29">
        <f>'À renseigner'!$I$13</f>
        <v>0</v>
      </c>
      <c r="D37" s="76"/>
      <c r="E37" s="77"/>
      <c r="F37" s="77"/>
      <c r="G37" s="77"/>
      <c r="H37" s="77"/>
      <c r="I37" s="261"/>
      <c r="J37" s="262"/>
      <c r="K37" s="262"/>
      <c r="L37" s="262"/>
      <c r="M37" s="77"/>
      <c r="N37" s="77"/>
      <c r="O37" s="38"/>
      <c r="P37" s="77"/>
      <c r="Q37" s="77"/>
      <c r="R37" s="263"/>
      <c r="S37" s="38"/>
      <c r="T37" s="262"/>
      <c r="U37" s="77"/>
      <c r="V37" s="77"/>
      <c r="W37" s="93"/>
      <c r="X37" s="77"/>
      <c r="Y37" s="173"/>
      <c r="Z37" s="173"/>
      <c r="AA37" s="77"/>
      <c r="AB37" s="77"/>
      <c r="AC37" s="77"/>
      <c r="AD37" s="78" t="s">
        <v>584</v>
      </c>
      <c r="AE37" s="171"/>
      <c r="AF37" s="171"/>
      <c r="AG37" s="171"/>
      <c r="AH37" s="78">
        <v>84289</v>
      </c>
      <c r="AI37" s="37"/>
      <c r="AJ37" s="37"/>
      <c r="AK37" s="78">
        <v>84309</v>
      </c>
      <c r="AL37" s="37"/>
      <c r="AM37" s="37"/>
      <c r="AN37" s="78">
        <v>84329</v>
      </c>
      <c r="AO37" s="37"/>
      <c r="AP37" s="37"/>
      <c r="AQ37" s="78">
        <v>84349</v>
      </c>
      <c r="AR37" s="37"/>
      <c r="AS37" s="37"/>
      <c r="AT37" s="78">
        <v>79139</v>
      </c>
      <c r="AU37" s="37"/>
      <c r="AV37" s="37"/>
      <c r="AW37" s="78">
        <v>84294</v>
      </c>
      <c r="AX37" s="37"/>
      <c r="AY37" s="37"/>
      <c r="AZ37" s="25">
        <v>116119</v>
      </c>
      <c r="BA37" s="37"/>
      <c r="BB37" s="37"/>
      <c r="BC37" s="25">
        <v>110429</v>
      </c>
      <c r="BD37" s="37"/>
      <c r="BE37" s="37"/>
      <c r="BF37" s="25"/>
      <c r="BG37" s="37"/>
      <c r="BH37" s="37"/>
      <c r="BI37" s="25"/>
      <c r="BJ37" s="37"/>
      <c r="BK37" s="37"/>
      <c r="BL37" s="25"/>
      <c r="BM37" s="37"/>
      <c r="BN37" s="37"/>
      <c r="BO37" s="25"/>
      <c r="BP37" s="37"/>
      <c r="BQ37" s="37"/>
    </row>
    <row r="38" spans="1:69" x14ac:dyDescent="0.2">
      <c r="A38" s="29" t="s">
        <v>24</v>
      </c>
      <c r="B38" s="29" t="s">
        <v>25</v>
      </c>
      <c r="C38" s="29">
        <f>'À renseigner'!$I$13</f>
        <v>0</v>
      </c>
      <c r="D38" s="76"/>
      <c r="E38" s="77"/>
      <c r="F38" s="77"/>
      <c r="G38" s="77"/>
      <c r="H38" s="77"/>
      <c r="I38" s="261"/>
      <c r="J38" s="262"/>
      <c r="K38" s="262"/>
      <c r="L38" s="262"/>
      <c r="M38" s="77"/>
      <c r="N38" s="77"/>
      <c r="O38" s="38"/>
      <c r="P38" s="77"/>
      <c r="Q38" s="77"/>
      <c r="R38" s="263"/>
      <c r="S38" s="38"/>
      <c r="T38" s="262"/>
      <c r="U38" s="77"/>
      <c r="V38" s="77"/>
      <c r="W38" s="93"/>
      <c r="X38" s="77"/>
      <c r="Y38" s="173"/>
      <c r="Z38" s="173"/>
      <c r="AA38" s="77"/>
      <c r="AB38" s="77"/>
      <c r="AC38" s="77"/>
      <c r="AD38" s="78" t="s">
        <v>584</v>
      </c>
      <c r="AE38" s="171"/>
      <c r="AF38" s="171"/>
      <c r="AG38" s="171"/>
      <c r="AH38" s="78">
        <v>84289</v>
      </c>
      <c r="AI38" s="37"/>
      <c r="AJ38" s="37"/>
      <c r="AK38" s="78">
        <v>84309</v>
      </c>
      <c r="AL38" s="37"/>
      <c r="AM38" s="37"/>
      <c r="AN38" s="78">
        <v>84329</v>
      </c>
      <c r="AO38" s="37"/>
      <c r="AP38" s="37"/>
      <c r="AQ38" s="78">
        <v>84349</v>
      </c>
      <c r="AR38" s="37"/>
      <c r="AS38" s="37"/>
      <c r="AT38" s="78">
        <v>79139</v>
      </c>
      <c r="AU38" s="37"/>
      <c r="AV38" s="37"/>
      <c r="AW38" s="78">
        <v>84294</v>
      </c>
      <c r="AX38" s="37"/>
      <c r="AY38" s="37"/>
      <c r="AZ38" s="25">
        <v>116119</v>
      </c>
      <c r="BA38" s="37"/>
      <c r="BB38" s="37"/>
      <c r="BC38" s="25">
        <v>110429</v>
      </c>
      <c r="BD38" s="37"/>
      <c r="BE38" s="37"/>
      <c r="BF38" s="25"/>
      <c r="BG38" s="37"/>
      <c r="BH38" s="37"/>
      <c r="BI38" s="25"/>
      <c r="BJ38" s="37"/>
      <c r="BK38" s="37"/>
      <c r="BL38" s="25"/>
      <c r="BM38" s="37"/>
      <c r="BN38" s="37"/>
      <c r="BO38" s="25"/>
      <c r="BP38" s="37"/>
      <c r="BQ38" s="37"/>
    </row>
    <row r="39" spans="1:69" x14ac:dyDescent="0.2">
      <c r="A39" s="29" t="s">
        <v>24</v>
      </c>
      <c r="B39" s="29" t="s">
        <v>25</v>
      </c>
      <c r="C39" s="29">
        <f>'À renseigner'!$I$13</f>
        <v>0</v>
      </c>
      <c r="D39" s="76"/>
      <c r="E39" s="77"/>
      <c r="F39" s="77"/>
      <c r="G39" s="77"/>
      <c r="H39" s="77"/>
      <c r="I39" s="261"/>
      <c r="J39" s="262"/>
      <c r="K39" s="262"/>
      <c r="L39" s="262"/>
      <c r="M39" s="77"/>
      <c r="N39" s="77"/>
      <c r="O39" s="38"/>
      <c r="P39" s="77"/>
      <c r="Q39" s="77"/>
      <c r="R39" s="263"/>
      <c r="S39" s="38"/>
      <c r="T39" s="262"/>
      <c r="U39" s="77"/>
      <c r="V39" s="77"/>
      <c r="W39" s="93"/>
      <c r="X39" s="77"/>
      <c r="Y39" s="173"/>
      <c r="Z39" s="173"/>
      <c r="AA39" s="77"/>
      <c r="AB39" s="77"/>
      <c r="AC39" s="77"/>
      <c r="AD39" s="78" t="s">
        <v>584</v>
      </c>
      <c r="AE39" s="171"/>
      <c r="AF39" s="171"/>
      <c r="AG39" s="171"/>
      <c r="AH39" s="78">
        <v>84289</v>
      </c>
      <c r="AI39" s="37"/>
      <c r="AJ39" s="37"/>
      <c r="AK39" s="78">
        <v>84309</v>
      </c>
      <c r="AL39" s="37"/>
      <c r="AM39" s="37"/>
      <c r="AN39" s="78">
        <v>84329</v>
      </c>
      <c r="AO39" s="37"/>
      <c r="AP39" s="37"/>
      <c r="AQ39" s="78">
        <v>84349</v>
      </c>
      <c r="AR39" s="37"/>
      <c r="AS39" s="37"/>
      <c r="AT39" s="78">
        <v>79139</v>
      </c>
      <c r="AU39" s="37"/>
      <c r="AV39" s="37"/>
      <c r="AW39" s="78">
        <v>84294</v>
      </c>
      <c r="AX39" s="37"/>
      <c r="AY39" s="37"/>
      <c r="AZ39" s="25">
        <v>116119</v>
      </c>
      <c r="BA39" s="37"/>
      <c r="BB39" s="37"/>
      <c r="BC39" s="25">
        <v>110429</v>
      </c>
      <c r="BD39" s="37"/>
      <c r="BE39" s="37"/>
      <c r="BF39" s="25"/>
      <c r="BG39" s="37"/>
      <c r="BH39" s="37"/>
      <c r="BI39" s="25"/>
      <c r="BJ39" s="37"/>
      <c r="BK39" s="37"/>
      <c r="BL39" s="25"/>
      <c r="BM39" s="37"/>
      <c r="BN39" s="37"/>
      <c r="BO39" s="25"/>
      <c r="BP39" s="37"/>
      <c r="BQ39" s="37"/>
    </row>
    <row r="40" spans="1:69" x14ac:dyDescent="0.2">
      <c r="A40" s="29" t="s">
        <v>24</v>
      </c>
      <c r="B40" s="29" t="s">
        <v>25</v>
      </c>
      <c r="C40" s="29">
        <f>'À renseigner'!$I$13</f>
        <v>0</v>
      </c>
      <c r="D40" s="76"/>
      <c r="E40" s="77"/>
      <c r="F40" s="77"/>
      <c r="G40" s="77"/>
      <c r="H40" s="77"/>
      <c r="I40" s="261"/>
      <c r="J40" s="262"/>
      <c r="K40" s="262"/>
      <c r="L40" s="262"/>
      <c r="M40" s="77"/>
      <c r="N40" s="77"/>
      <c r="O40" s="38"/>
      <c r="P40" s="77"/>
      <c r="Q40" s="77"/>
      <c r="R40" s="263"/>
      <c r="S40" s="38"/>
      <c r="T40" s="262"/>
      <c r="U40" s="77"/>
      <c r="V40" s="77"/>
      <c r="W40" s="93"/>
      <c r="X40" s="77"/>
      <c r="Y40" s="173"/>
      <c r="Z40" s="173"/>
      <c r="AA40" s="77"/>
      <c r="AB40" s="77"/>
      <c r="AC40" s="77"/>
      <c r="AD40" s="78" t="s">
        <v>584</v>
      </c>
      <c r="AE40" s="171"/>
      <c r="AF40" s="171"/>
      <c r="AG40" s="171"/>
      <c r="AH40" s="78">
        <v>84289</v>
      </c>
      <c r="AI40" s="37"/>
      <c r="AJ40" s="37"/>
      <c r="AK40" s="78">
        <v>84309</v>
      </c>
      <c r="AL40" s="37"/>
      <c r="AM40" s="37"/>
      <c r="AN40" s="78">
        <v>84329</v>
      </c>
      <c r="AO40" s="37"/>
      <c r="AP40" s="37"/>
      <c r="AQ40" s="78">
        <v>84349</v>
      </c>
      <c r="AR40" s="37"/>
      <c r="AS40" s="37"/>
      <c r="AT40" s="78">
        <v>79139</v>
      </c>
      <c r="AU40" s="37"/>
      <c r="AV40" s="37"/>
      <c r="AW40" s="78">
        <v>84294</v>
      </c>
      <c r="AX40" s="37"/>
      <c r="AY40" s="37"/>
      <c r="AZ40" s="25">
        <v>116119</v>
      </c>
      <c r="BA40" s="37"/>
      <c r="BB40" s="37"/>
      <c r="BC40" s="25">
        <v>110429</v>
      </c>
      <c r="BD40" s="37"/>
      <c r="BE40" s="37"/>
      <c r="BF40" s="25"/>
      <c r="BG40" s="37"/>
      <c r="BH40" s="37"/>
      <c r="BI40" s="25"/>
      <c r="BJ40" s="37"/>
      <c r="BK40" s="37"/>
      <c r="BL40" s="25"/>
      <c r="BM40" s="37"/>
      <c r="BN40" s="37"/>
      <c r="BO40" s="25"/>
      <c r="BP40" s="37"/>
      <c r="BQ40" s="37"/>
    </row>
    <row r="41" spans="1:69" x14ac:dyDescent="0.2">
      <c r="A41" s="29" t="s">
        <v>24</v>
      </c>
      <c r="B41" s="29" t="s">
        <v>25</v>
      </c>
      <c r="C41" s="29">
        <f>'À renseigner'!$I$13</f>
        <v>0</v>
      </c>
      <c r="D41" s="76"/>
      <c r="E41" s="77"/>
      <c r="F41" s="77"/>
      <c r="G41" s="77"/>
      <c r="H41" s="77"/>
      <c r="I41" s="261"/>
      <c r="J41" s="262"/>
      <c r="K41" s="262"/>
      <c r="L41" s="262"/>
      <c r="M41" s="77"/>
      <c r="N41" s="77"/>
      <c r="O41" s="38"/>
      <c r="P41" s="77"/>
      <c r="Q41" s="77"/>
      <c r="R41" s="263"/>
      <c r="S41" s="38"/>
      <c r="T41" s="262"/>
      <c r="U41" s="77"/>
      <c r="V41" s="77"/>
      <c r="W41" s="93"/>
      <c r="X41" s="77"/>
      <c r="Y41" s="173"/>
      <c r="Z41" s="173"/>
      <c r="AA41" s="77"/>
      <c r="AB41" s="77"/>
      <c r="AC41" s="77"/>
      <c r="AD41" s="78" t="s">
        <v>584</v>
      </c>
      <c r="AE41" s="171"/>
      <c r="AF41" s="171"/>
      <c r="AG41" s="171"/>
      <c r="AH41" s="78">
        <v>84289</v>
      </c>
      <c r="AI41" s="37"/>
      <c r="AJ41" s="37"/>
      <c r="AK41" s="78">
        <v>84309</v>
      </c>
      <c r="AL41" s="37"/>
      <c r="AM41" s="37"/>
      <c r="AN41" s="78">
        <v>84329</v>
      </c>
      <c r="AO41" s="37"/>
      <c r="AP41" s="37"/>
      <c r="AQ41" s="78">
        <v>84349</v>
      </c>
      <c r="AR41" s="37"/>
      <c r="AS41" s="37"/>
      <c r="AT41" s="78">
        <v>79139</v>
      </c>
      <c r="AU41" s="37"/>
      <c r="AV41" s="37"/>
      <c r="AW41" s="78">
        <v>84294</v>
      </c>
      <c r="AX41" s="37"/>
      <c r="AY41" s="37"/>
      <c r="AZ41" s="25">
        <v>116119</v>
      </c>
      <c r="BA41" s="37"/>
      <c r="BB41" s="37"/>
      <c r="BC41" s="25">
        <v>110429</v>
      </c>
      <c r="BD41" s="37"/>
      <c r="BE41" s="37"/>
      <c r="BF41" s="25"/>
      <c r="BG41" s="37"/>
      <c r="BH41" s="37"/>
      <c r="BI41" s="25"/>
      <c r="BJ41" s="37"/>
      <c r="BK41" s="37"/>
      <c r="BL41" s="25"/>
      <c r="BM41" s="37"/>
      <c r="BN41" s="37"/>
      <c r="BO41" s="25"/>
      <c r="BP41" s="37"/>
      <c r="BQ41" s="37"/>
    </row>
    <row r="42" spans="1:69" x14ac:dyDescent="0.2">
      <c r="A42" s="29" t="s">
        <v>24</v>
      </c>
      <c r="B42" s="29" t="s">
        <v>25</v>
      </c>
      <c r="C42" s="29">
        <f>'À renseigner'!$I$13</f>
        <v>0</v>
      </c>
      <c r="D42" s="76"/>
      <c r="E42" s="77"/>
      <c r="F42" s="77"/>
      <c r="G42" s="77"/>
      <c r="H42" s="77"/>
      <c r="I42" s="261"/>
      <c r="J42" s="262"/>
      <c r="K42" s="262"/>
      <c r="L42" s="262"/>
      <c r="M42" s="77"/>
      <c r="N42" s="77"/>
      <c r="O42" s="38"/>
      <c r="P42" s="77"/>
      <c r="Q42" s="77"/>
      <c r="R42" s="263"/>
      <c r="S42" s="38"/>
      <c r="T42" s="262"/>
      <c r="U42" s="77"/>
      <c r="V42" s="77"/>
      <c r="W42" s="93"/>
      <c r="X42" s="77"/>
      <c r="Y42" s="173"/>
      <c r="Z42" s="173"/>
      <c r="AA42" s="77"/>
      <c r="AB42" s="77"/>
      <c r="AC42" s="77"/>
      <c r="AD42" s="78" t="s">
        <v>584</v>
      </c>
      <c r="AE42" s="171"/>
      <c r="AF42" s="171"/>
      <c r="AG42" s="171"/>
      <c r="AH42" s="78">
        <v>84289</v>
      </c>
      <c r="AI42" s="37"/>
      <c r="AJ42" s="37"/>
      <c r="AK42" s="78">
        <v>84309</v>
      </c>
      <c r="AL42" s="37"/>
      <c r="AM42" s="37"/>
      <c r="AN42" s="78">
        <v>84329</v>
      </c>
      <c r="AO42" s="37"/>
      <c r="AP42" s="37"/>
      <c r="AQ42" s="78">
        <v>84349</v>
      </c>
      <c r="AR42" s="37"/>
      <c r="AS42" s="37"/>
      <c r="AT42" s="78">
        <v>79139</v>
      </c>
      <c r="AU42" s="37"/>
      <c r="AV42" s="37"/>
      <c r="AW42" s="78">
        <v>84294</v>
      </c>
      <c r="AX42" s="37"/>
      <c r="AY42" s="37"/>
      <c r="AZ42" s="25">
        <v>116119</v>
      </c>
      <c r="BA42" s="37"/>
      <c r="BB42" s="37"/>
      <c r="BC42" s="25">
        <v>110429</v>
      </c>
      <c r="BD42" s="37"/>
      <c r="BE42" s="37"/>
      <c r="BF42" s="25"/>
      <c r="BG42" s="37"/>
      <c r="BH42" s="37"/>
      <c r="BI42" s="25"/>
      <c r="BJ42" s="37"/>
      <c r="BK42" s="37"/>
      <c r="BL42" s="25"/>
      <c r="BM42" s="37"/>
      <c r="BN42" s="37"/>
      <c r="BO42" s="25"/>
      <c r="BP42" s="37"/>
      <c r="BQ42" s="37"/>
    </row>
    <row r="43" spans="1:69" x14ac:dyDescent="0.2">
      <c r="A43" s="29" t="s">
        <v>24</v>
      </c>
      <c r="B43" s="29" t="s">
        <v>25</v>
      </c>
      <c r="C43" s="29">
        <f>'À renseigner'!$I$13</f>
        <v>0</v>
      </c>
      <c r="D43" s="76"/>
      <c r="E43" s="77"/>
      <c r="F43" s="77"/>
      <c r="G43" s="77"/>
      <c r="H43" s="77"/>
      <c r="I43" s="261"/>
      <c r="J43" s="262"/>
      <c r="K43" s="262"/>
      <c r="L43" s="262"/>
      <c r="M43" s="77"/>
      <c r="N43" s="77"/>
      <c r="O43" s="38"/>
      <c r="P43" s="77"/>
      <c r="Q43" s="77"/>
      <c r="R43" s="263"/>
      <c r="S43" s="38"/>
      <c r="T43" s="262"/>
      <c r="U43" s="77"/>
      <c r="V43" s="77"/>
      <c r="W43" s="93"/>
      <c r="X43" s="77"/>
      <c r="Y43" s="173"/>
      <c r="Z43" s="173"/>
      <c r="AA43" s="77"/>
      <c r="AB43" s="77"/>
      <c r="AC43" s="77"/>
      <c r="AD43" s="78" t="s">
        <v>584</v>
      </c>
      <c r="AE43" s="171"/>
      <c r="AF43" s="171"/>
      <c r="AG43" s="171"/>
      <c r="AH43" s="78">
        <v>84289</v>
      </c>
      <c r="AI43" s="37"/>
      <c r="AJ43" s="37"/>
      <c r="AK43" s="78">
        <v>84309</v>
      </c>
      <c r="AL43" s="37"/>
      <c r="AM43" s="37"/>
      <c r="AN43" s="78">
        <v>84329</v>
      </c>
      <c r="AO43" s="37"/>
      <c r="AP43" s="37"/>
      <c r="AQ43" s="78">
        <v>84349</v>
      </c>
      <c r="AR43" s="37"/>
      <c r="AS43" s="37"/>
      <c r="AT43" s="78">
        <v>79139</v>
      </c>
      <c r="AU43" s="37"/>
      <c r="AV43" s="37"/>
      <c r="AW43" s="78">
        <v>84294</v>
      </c>
      <c r="AX43" s="37"/>
      <c r="AY43" s="37"/>
      <c r="AZ43" s="25">
        <v>116119</v>
      </c>
      <c r="BA43" s="37"/>
      <c r="BB43" s="37"/>
      <c r="BC43" s="25">
        <v>110429</v>
      </c>
      <c r="BD43" s="37"/>
      <c r="BE43" s="37"/>
      <c r="BF43" s="25"/>
      <c r="BG43" s="37"/>
      <c r="BH43" s="37"/>
      <c r="BI43" s="25"/>
      <c r="BJ43" s="37"/>
      <c r="BK43" s="37"/>
      <c r="BL43" s="25"/>
      <c r="BM43" s="37"/>
      <c r="BN43" s="37"/>
      <c r="BO43" s="25"/>
      <c r="BP43" s="37"/>
      <c r="BQ43" s="37"/>
    </row>
    <row r="44" spans="1:69" x14ac:dyDescent="0.2">
      <c r="A44" s="29" t="s">
        <v>24</v>
      </c>
      <c r="B44" s="29" t="s">
        <v>25</v>
      </c>
      <c r="C44" s="29">
        <f>'À renseigner'!$I$13</f>
        <v>0</v>
      </c>
      <c r="D44" s="76"/>
      <c r="E44" s="77"/>
      <c r="F44" s="77"/>
      <c r="G44" s="77"/>
      <c r="H44" s="77"/>
      <c r="I44" s="261"/>
      <c r="J44" s="262"/>
      <c r="K44" s="262"/>
      <c r="L44" s="262"/>
      <c r="M44" s="77"/>
      <c r="N44" s="77"/>
      <c r="O44" s="38"/>
      <c r="P44" s="77"/>
      <c r="Q44" s="77"/>
      <c r="R44" s="263"/>
      <c r="S44" s="38"/>
      <c r="T44" s="262"/>
      <c r="U44" s="77"/>
      <c r="V44" s="77"/>
      <c r="W44" s="93"/>
      <c r="X44" s="77"/>
      <c r="Y44" s="173"/>
      <c r="Z44" s="173"/>
      <c r="AA44" s="77"/>
      <c r="AB44" s="77"/>
      <c r="AC44" s="77"/>
      <c r="AD44" s="78" t="s">
        <v>584</v>
      </c>
      <c r="AE44" s="171"/>
      <c r="AF44" s="171"/>
      <c r="AG44" s="171"/>
      <c r="AH44" s="78">
        <v>84289</v>
      </c>
      <c r="AI44" s="37"/>
      <c r="AJ44" s="37"/>
      <c r="AK44" s="78">
        <v>84309</v>
      </c>
      <c r="AL44" s="37"/>
      <c r="AM44" s="37"/>
      <c r="AN44" s="78">
        <v>84329</v>
      </c>
      <c r="AO44" s="37"/>
      <c r="AP44" s="37"/>
      <c r="AQ44" s="78">
        <v>84349</v>
      </c>
      <c r="AR44" s="37"/>
      <c r="AS44" s="37"/>
      <c r="AT44" s="78">
        <v>79139</v>
      </c>
      <c r="AU44" s="37"/>
      <c r="AV44" s="37"/>
      <c r="AW44" s="78">
        <v>84294</v>
      </c>
      <c r="AX44" s="37"/>
      <c r="AY44" s="37"/>
      <c r="AZ44" s="25">
        <v>116119</v>
      </c>
      <c r="BA44" s="37"/>
      <c r="BB44" s="37"/>
      <c r="BC44" s="25">
        <v>110429</v>
      </c>
      <c r="BD44" s="37"/>
      <c r="BE44" s="37"/>
      <c r="BF44" s="25"/>
      <c r="BG44" s="37"/>
      <c r="BH44" s="37"/>
      <c r="BI44" s="25"/>
      <c r="BJ44" s="37"/>
      <c r="BK44" s="37"/>
      <c r="BL44" s="25"/>
      <c r="BM44" s="37"/>
      <c r="BN44" s="37"/>
      <c r="BO44" s="25"/>
      <c r="BP44" s="37"/>
      <c r="BQ44" s="37"/>
    </row>
    <row r="45" spans="1:69" x14ac:dyDescent="0.2">
      <c r="A45" s="29" t="s">
        <v>24</v>
      </c>
      <c r="B45" s="29" t="s">
        <v>25</v>
      </c>
      <c r="C45" s="29">
        <f>'À renseigner'!$I$13</f>
        <v>0</v>
      </c>
      <c r="D45" s="76"/>
      <c r="E45" s="77"/>
      <c r="F45" s="77"/>
      <c r="G45" s="77"/>
      <c r="H45" s="77"/>
      <c r="I45" s="261"/>
      <c r="J45" s="262"/>
      <c r="K45" s="262"/>
      <c r="L45" s="262"/>
      <c r="M45" s="77"/>
      <c r="N45" s="77"/>
      <c r="O45" s="38"/>
      <c r="P45" s="77"/>
      <c r="Q45" s="77"/>
      <c r="R45" s="263"/>
      <c r="S45" s="38"/>
      <c r="T45" s="262"/>
      <c r="U45" s="77"/>
      <c r="V45" s="77"/>
      <c r="W45" s="93"/>
      <c r="X45" s="77"/>
      <c r="Y45" s="173"/>
      <c r="Z45" s="173"/>
      <c r="AA45" s="77"/>
      <c r="AB45" s="77"/>
      <c r="AC45" s="77"/>
      <c r="AD45" s="78" t="s">
        <v>584</v>
      </c>
      <c r="AE45" s="171"/>
      <c r="AF45" s="171"/>
      <c r="AG45" s="171"/>
      <c r="AH45" s="78">
        <v>84289</v>
      </c>
      <c r="AI45" s="37"/>
      <c r="AJ45" s="37"/>
      <c r="AK45" s="78">
        <v>84309</v>
      </c>
      <c r="AL45" s="37"/>
      <c r="AM45" s="37"/>
      <c r="AN45" s="78">
        <v>84329</v>
      </c>
      <c r="AO45" s="37"/>
      <c r="AP45" s="37"/>
      <c r="AQ45" s="78">
        <v>84349</v>
      </c>
      <c r="AR45" s="37"/>
      <c r="AS45" s="37"/>
      <c r="AT45" s="78">
        <v>79139</v>
      </c>
      <c r="AU45" s="37"/>
      <c r="AV45" s="37"/>
      <c r="AW45" s="78">
        <v>84294</v>
      </c>
      <c r="AX45" s="37"/>
      <c r="AY45" s="37"/>
      <c r="AZ45" s="25">
        <v>116119</v>
      </c>
      <c r="BA45" s="37"/>
      <c r="BB45" s="37"/>
      <c r="BC45" s="25">
        <v>110429</v>
      </c>
      <c r="BD45" s="37"/>
      <c r="BE45" s="37"/>
      <c r="BF45" s="25"/>
      <c r="BG45" s="37"/>
      <c r="BH45" s="37"/>
      <c r="BI45" s="25"/>
      <c r="BJ45" s="37"/>
      <c r="BK45" s="37"/>
      <c r="BL45" s="25"/>
      <c r="BM45" s="37"/>
      <c r="BN45" s="37"/>
      <c r="BO45" s="25"/>
      <c r="BP45" s="37"/>
      <c r="BQ45" s="37"/>
    </row>
    <row r="46" spans="1:69" x14ac:dyDescent="0.2">
      <c r="A46" s="29" t="s">
        <v>24</v>
      </c>
      <c r="B46" s="29" t="s">
        <v>25</v>
      </c>
      <c r="C46" s="29">
        <f>'À renseigner'!$I$13</f>
        <v>0</v>
      </c>
      <c r="D46" s="76"/>
      <c r="E46" s="77"/>
      <c r="F46" s="77"/>
      <c r="G46" s="77"/>
      <c r="H46" s="77"/>
      <c r="I46" s="261"/>
      <c r="J46" s="262"/>
      <c r="K46" s="262"/>
      <c r="L46" s="262"/>
      <c r="M46" s="77"/>
      <c r="N46" s="77"/>
      <c r="O46" s="38"/>
      <c r="P46" s="77"/>
      <c r="Q46" s="77"/>
      <c r="R46" s="263"/>
      <c r="S46" s="38"/>
      <c r="T46" s="262"/>
      <c r="U46" s="77"/>
      <c r="V46" s="77"/>
      <c r="W46" s="93"/>
      <c r="X46" s="77"/>
      <c r="Y46" s="173"/>
      <c r="Z46" s="173"/>
      <c r="AA46" s="77"/>
      <c r="AB46" s="77"/>
      <c r="AC46" s="77"/>
      <c r="AD46" s="78" t="s">
        <v>584</v>
      </c>
      <c r="AE46" s="171"/>
      <c r="AF46" s="171"/>
      <c r="AG46" s="171"/>
      <c r="AH46" s="78">
        <v>84289</v>
      </c>
      <c r="AI46" s="37"/>
      <c r="AJ46" s="37"/>
      <c r="AK46" s="78">
        <v>84309</v>
      </c>
      <c r="AL46" s="37"/>
      <c r="AM46" s="37"/>
      <c r="AN46" s="78">
        <v>84329</v>
      </c>
      <c r="AO46" s="37"/>
      <c r="AP46" s="37"/>
      <c r="AQ46" s="78">
        <v>84349</v>
      </c>
      <c r="AR46" s="37"/>
      <c r="AS46" s="37"/>
      <c r="AT46" s="78">
        <v>79139</v>
      </c>
      <c r="AU46" s="37"/>
      <c r="AV46" s="37"/>
      <c r="AW46" s="78">
        <v>84294</v>
      </c>
      <c r="AX46" s="37"/>
      <c r="AY46" s="37"/>
      <c r="AZ46" s="25">
        <v>116119</v>
      </c>
      <c r="BA46" s="37"/>
      <c r="BB46" s="37"/>
      <c r="BC46" s="25">
        <v>110429</v>
      </c>
      <c r="BD46" s="37"/>
      <c r="BE46" s="37"/>
      <c r="BF46" s="25"/>
      <c r="BG46" s="37"/>
      <c r="BH46" s="37"/>
      <c r="BI46" s="25"/>
      <c r="BJ46" s="37"/>
      <c r="BK46" s="37"/>
      <c r="BL46" s="25"/>
      <c r="BM46" s="37"/>
      <c r="BN46" s="37"/>
      <c r="BO46" s="25"/>
      <c r="BP46" s="37"/>
      <c r="BQ46" s="37"/>
    </row>
    <row r="47" spans="1:69" x14ac:dyDescent="0.2">
      <c r="A47" s="29" t="s">
        <v>24</v>
      </c>
      <c r="B47" s="29" t="s">
        <v>25</v>
      </c>
      <c r="C47" s="29">
        <f>'À renseigner'!$I$13</f>
        <v>0</v>
      </c>
      <c r="D47" s="76"/>
      <c r="E47" s="77"/>
      <c r="F47" s="77"/>
      <c r="G47" s="77"/>
      <c r="H47" s="77"/>
      <c r="I47" s="261"/>
      <c r="J47" s="262"/>
      <c r="K47" s="262"/>
      <c r="L47" s="262"/>
      <c r="M47" s="77"/>
      <c r="N47" s="77"/>
      <c r="O47" s="38"/>
      <c r="P47" s="77"/>
      <c r="Q47" s="77"/>
      <c r="R47" s="263"/>
      <c r="S47" s="38"/>
      <c r="T47" s="262"/>
      <c r="U47" s="77"/>
      <c r="V47" s="77"/>
      <c r="W47" s="93"/>
      <c r="X47" s="77"/>
      <c r="Y47" s="173"/>
      <c r="Z47" s="173"/>
      <c r="AA47" s="77"/>
      <c r="AB47" s="77"/>
      <c r="AC47" s="77"/>
      <c r="AD47" s="78" t="s">
        <v>584</v>
      </c>
      <c r="AE47" s="171"/>
      <c r="AF47" s="171"/>
      <c r="AG47" s="171"/>
      <c r="AH47" s="78">
        <v>84289</v>
      </c>
      <c r="AI47" s="37"/>
      <c r="AJ47" s="37"/>
      <c r="AK47" s="78">
        <v>84309</v>
      </c>
      <c r="AL47" s="37"/>
      <c r="AM47" s="37"/>
      <c r="AN47" s="78">
        <v>84329</v>
      </c>
      <c r="AO47" s="37"/>
      <c r="AP47" s="37"/>
      <c r="AQ47" s="78">
        <v>84349</v>
      </c>
      <c r="AR47" s="37"/>
      <c r="AS47" s="37"/>
      <c r="AT47" s="78">
        <v>79139</v>
      </c>
      <c r="AU47" s="37"/>
      <c r="AV47" s="37"/>
      <c r="AW47" s="78">
        <v>84294</v>
      </c>
      <c r="AX47" s="37"/>
      <c r="AY47" s="37"/>
      <c r="AZ47" s="25">
        <v>116119</v>
      </c>
      <c r="BA47" s="37"/>
      <c r="BB47" s="37"/>
      <c r="BC47" s="25">
        <v>110429</v>
      </c>
      <c r="BD47" s="37"/>
      <c r="BE47" s="37"/>
      <c r="BF47" s="25"/>
      <c r="BG47" s="37"/>
      <c r="BH47" s="37"/>
      <c r="BI47" s="25"/>
      <c r="BJ47" s="37"/>
      <c r="BK47" s="37"/>
      <c r="BL47" s="25"/>
      <c r="BM47" s="37"/>
      <c r="BN47" s="37"/>
      <c r="BO47" s="25"/>
      <c r="BP47" s="37"/>
      <c r="BQ47" s="37"/>
    </row>
    <row r="48" spans="1:69" x14ac:dyDescent="0.2">
      <c r="A48" s="29" t="s">
        <v>24</v>
      </c>
      <c r="B48" s="29" t="s">
        <v>25</v>
      </c>
      <c r="C48" s="29">
        <f>'À renseigner'!$I$13</f>
        <v>0</v>
      </c>
      <c r="D48" s="76"/>
      <c r="E48" s="77"/>
      <c r="F48" s="77"/>
      <c r="G48" s="77"/>
      <c r="H48" s="77"/>
      <c r="I48" s="261"/>
      <c r="J48" s="262"/>
      <c r="K48" s="262"/>
      <c r="L48" s="262"/>
      <c r="M48" s="77"/>
      <c r="N48" s="77"/>
      <c r="O48" s="38"/>
      <c r="P48" s="77"/>
      <c r="Q48" s="77"/>
      <c r="R48" s="263"/>
      <c r="S48" s="38"/>
      <c r="T48" s="262"/>
      <c r="U48" s="77"/>
      <c r="V48" s="77"/>
      <c r="W48" s="93"/>
      <c r="X48" s="77"/>
      <c r="Y48" s="173"/>
      <c r="Z48" s="173"/>
      <c r="AA48" s="77"/>
      <c r="AB48" s="77"/>
      <c r="AC48" s="77"/>
      <c r="AD48" s="78" t="s">
        <v>584</v>
      </c>
      <c r="AE48" s="171"/>
      <c r="AF48" s="171"/>
      <c r="AG48" s="171"/>
      <c r="AH48" s="78">
        <v>84289</v>
      </c>
      <c r="AI48" s="37"/>
      <c r="AJ48" s="37"/>
      <c r="AK48" s="78">
        <v>84309</v>
      </c>
      <c r="AL48" s="37"/>
      <c r="AM48" s="37"/>
      <c r="AN48" s="78">
        <v>84329</v>
      </c>
      <c r="AO48" s="37"/>
      <c r="AP48" s="37"/>
      <c r="AQ48" s="78">
        <v>84349</v>
      </c>
      <c r="AR48" s="37"/>
      <c r="AS48" s="37"/>
      <c r="AT48" s="78">
        <v>79139</v>
      </c>
      <c r="AU48" s="37"/>
      <c r="AV48" s="37"/>
      <c r="AW48" s="78">
        <v>84294</v>
      </c>
      <c r="AX48" s="37"/>
      <c r="AY48" s="37"/>
      <c r="AZ48" s="25">
        <v>116119</v>
      </c>
      <c r="BA48" s="37"/>
      <c r="BB48" s="37"/>
      <c r="BC48" s="25">
        <v>110429</v>
      </c>
      <c r="BD48" s="37"/>
      <c r="BE48" s="37"/>
      <c r="BF48" s="25"/>
      <c r="BG48" s="37"/>
      <c r="BH48" s="37"/>
      <c r="BI48" s="25"/>
      <c r="BJ48" s="37"/>
      <c r="BK48" s="37"/>
      <c r="BL48" s="25"/>
      <c r="BM48" s="37"/>
      <c r="BN48" s="37"/>
      <c r="BO48" s="25"/>
      <c r="BP48" s="37"/>
      <c r="BQ48" s="37"/>
    </row>
    <row r="49" spans="1:69" x14ac:dyDescent="0.2">
      <c r="A49" s="29" t="s">
        <v>24</v>
      </c>
      <c r="B49" s="29" t="s">
        <v>25</v>
      </c>
      <c r="C49" s="29">
        <f>'À renseigner'!$I$13</f>
        <v>0</v>
      </c>
      <c r="D49" s="76"/>
      <c r="E49" s="77"/>
      <c r="F49" s="77"/>
      <c r="G49" s="77"/>
      <c r="H49" s="77"/>
      <c r="I49" s="261"/>
      <c r="J49" s="262"/>
      <c r="K49" s="262"/>
      <c r="L49" s="262"/>
      <c r="M49" s="77"/>
      <c r="N49" s="77"/>
      <c r="O49" s="38"/>
      <c r="P49" s="77"/>
      <c r="Q49" s="77"/>
      <c r="R49" s="263"/>
      <c r="S49" s="38"/>
      <c r="T49" s="262"/>
      <c r="U49" s="77"/>
      <c r="V49" s="77"/>
      <c r="W49" s="93"/>
      <c r="X49" s="77"/>
      <c r="Y49" s="173"/>
      <c r="Z49" s="173"/>
      <c r="AA49" s="77"/>
      <c r="AB49" s="77"/>
      <c r="AC49" s="77"/>
      <c r="AD49" s="78" t="s">
        <v>584</v>
      </c>
      <c r="AE49" s="171"/>
      <c r="AF49" s="171"/>
      <c r="AG49" s="171"/>
      <c r="AH49" s="78">
        <v>84289</v>
      </c>
      <c r="AI49" s="37"/>
      <c r="AJ49" s="37"/>
      <c r="AK49" s="78">
        <v>84309</v>
      </c>
      <c r="AL49" s="37"/>
      <c r="AM49" s="37"/>
      <c r="AN49" s="78">
        <v>84329</v>
      </c>
      <c r="AO49" s="37"/>
      <c r="AP49" s="37"/>
      <c r="AQ49" s="78">
        <v>84349</v>
      </c>
      <c r="AR49" s="37"/>
      <c r="AS49" s="37"/>
      <c r="AT49" s="78">
        <v>79139</v>
      </c>
      <c r="AU49" s="37"/>
      <c r="AV49" s="37"/>
      <c r="AW49" s="78">
        <v>84294</v>
      </c>
      <c r="AX49" s="37"/>
      <c r="AY49" s="37"/>
      <c r="AZ49" s="25">
        <v>116119</v>
      </c>
      <c r="BA49" s="37"/>
      <c r="BB49" s="37"/>
      <c r="BC49" s="25">
        <v>110429</v>
      </c>
      <c r="BD49" s="37"/>
      <c r="BE49" s="37"/>
      <c r="BF49" s="25"/>
      <c r="BG49" s="37"/>
      <c r="BH49" s="37"/>
      <c r="BI49" s="25"/>
      <c r="BJ49" s="37"/>
      <c r="BK49" s="37"/>
      <c r="BL49" s="25"/>
      <c r="BM49" s="37"/>
      <c r="BN49" s="37"/>
      <c r="BO49" s="25"/>
      <c r="BP49" s="37"/>
      <c r="BQ49" s="37"/>
    </row>
    <row r="50" spans="1:69" x14ac:dyDescent="0.2">
      <c r="A50" s="29" t="s">
        <v>24</v>
      </c>
      <c r="B50" s="29" t="s">
        <v>25</v>
      </c>
      <c r="C50" s="29">
        <f>'À renseigner'!$I$13</f>
        <v>0</v>
      </c>
      <c r="D50" s="76"/>
      <c r="E50" s="77"/>
      <c r="F50" s="77"/>
      <c r="G50" s="77"/>
      <c r="H50" s="77"/>
      <c r="I50" s="261"/>
      <c r="J50" s="262"/>
      <c r="K50" s="262"/>
      <c r="L50" s="262"/>
      <c r="M50" s="77"/>
      <c r="N50" s="77"/>
      <c r="O50" s="38"/>
      <c r="P50" s="77"/>
      <c r="Q50" s="77"/>
      <c r="R50" s="263"/>
      <c r="S50" s="38"/>
      <c r="T50" s="262"/>
      <c r="U50" s="77"/>
      <c r="V50" s="77"/>
      <c r="W50" s="93"/>
      <c r="X50" s="77"/>
      <c r="Y50" s="173"/>
      <c r="Z50" s="173"/>
      <c r="AA50" s="77"/>
      <c r="AB50" s="77"/>
      <c r="AC50" s="77"/>
      <c r="AD50" s="78" t="s">
        <v>584</v>
      </c>
      <c r="AE50" s="171"/>
      <c r="AF50" s="171"/>
      <c r="AG50" s="171"/>
      <c r="AH50" s="78">
        <v>84289</v>
      </c>
      <c r="AI50" s="37"/>
      <c r="AJ50" s="37"/>
      <c r="AK50" s="78">
        <v>84309</v>
      </c>
      <c r="AL50" s="37"/>
      <c r="AM50" s="37"/>
      <c r="AN50" s="78">
        <v>84329</v>
      </c>
      <c r="AO50" s="37"/>
      <c r="AP50" s="37"/>
      <c r="AQ50" s="78">
        <v>84349</v>
      </c>
      <c r="AR50" s="37"/>
      <c r="AS50" s="37"/>
      <c r="AT50" s="78">
        <v>79139</v>
      </c>
      <c r="AU50" s="37"/>
      <c r="AV50" s="37"/>
      <c r="AW50" s="78">
        <v>84294</v>
      </c>
      <c r="AX50" s="37"/>
      <c r="AY50" s="37"/>
      <c r="AZ50" s="25">
        <v>116119</v>
      </c>
      <c r="BA50" s="37"/>
      <c r="BB50" s="37"/>
      <c r="BC50" s="25">
        <v>110429</v>
      </c>
      <c r="BD50" s="37"/>
      <c r="BE50" s="37"/>
      <c r="BF50" s="25"/>
      <c r="BG50" s="37"/>
      <c r="BH50" s="37"/>
      <c r="BI50" s="25"/>
      <c r="BJ50" s="37"/>
      <c r="BK50" s="37"/>
      <c r="BL50" s="25"/>
      <c r="BM50" s="37"/>
      <c r="BN50" s="37"/>
      <c r="BO50" s="25"/>
      <c r="BP50" s="37"/>
      <c r="BQ50" s="37"/>
    </row>
    <row r="51" spans="1:69" x14ac:dyDescent="0.2">
      <c r="A51" s="29" t="s">
        <v>24</v>
      </c>
      <c r="B51" s="29" t="s">
        <v>25</v>
      </c>
      <c r="C51" s="29">
        <f>'À renseigner'!$I$13</f>
        <v>0</v>
      </c>
      <c r="D51" s="76"/>
      <c r="E51" s="77"/>
      <c r="F51" s="77"/>
      <c r="G51" s="77"/>
      <c r="H51" s="77"/>
      <c r="I51" s="261"/>
      <c r="J51" s="262"/>
      <c r="K51" s="262"/>
      <c r="L51" s="262"/>
      <c r="M51" s="77"/>
      <c r="N51" s="77"/>
      <c r="O51" s="38"/>
      <c r="P51" s="77"/>
      <c r="Q51" s="77"/>
      <c r="R51" s="263"/>
      <c r="S51" s="38"/>
      <c r="T51" s="262"/>
      <c r="U51" s="77"/>
      <c r="V51" s="77"/>
      <c r="W51" s="93"/>
      <c r="X51" s="77"/>
      <c r="Y51" s="173"/>
      <c r="Z51" s="173"/>
      <c r="AA51" s="77"/>
      <c r="AB51" s="77"/>
      <c r="AC51" s="77"/>
      <c r="AD51" s="78" t="s">
        <v>584</v>
      </c>
      <c r="AE51" s="171"/>
      <c r="AF51" s="171"/>
      <c r="AG51" s="171"/>
      <c r="AH51" s="78">
        <v>84289</v>
      </c>
      <c r="AI51" s="37"/>
      <c r="AJ51" s="37"/>
      <c r="AK51" s="78">
        <v>84309</v>
      </c>
      <c r="AL51" s="37"/>
      <c r="AM51" s="37"/>
      <c r="AN51" s="78">
        <v>84329</v>
      </c>
      <c r="AO51" s="37"/>
      <c r="AP51" s="37"/>
      <c r="AQ51" s="78">
        <v>84349</v>
      </c>
      <c r="AR51" s="37"/>
      <c r="AS51" s="37"/>
      <c r="AT51" s="78">
        <v>79139</v>
      </c>
      <c r="AU51" s="37"/>
      <c r="AV51" s="37"/>
      <c r="AW51" s="78">
        <v>84294</v>
      </c>
      <c r="AX51" s="37"/>
      <c r="AY51" s="37"/>
      <c r="AZ51" s="25">
        <v>116119</v>
      </c>
      <c r="BA51" s="37"/>
      <c r="BB51" s="37"/>
      <c r="BC51" s="25">
        <v>110429</v>
      </c>
      <c r="BD51" s="37"/>
      <c r="BE51" s="37"/>
      <c r="BF51" s="25"/>
      <c r="BG51" s="37"/>
      <c r="BH51" s="37"/>
      <c r="BI51" s="25"/>
      <c r="BJ51" s="37"/>
      <c r="BK51" s="37"/>
      <c r="BL51" s="25"/>
      <c r="BM51" s="37"/>
      <c r="BN51" s="37"/>
      <c r="BO51" s="25"/>
      <c r="BP51" s="37"/>
      <c r="BQ51" s="37"/>
    </row>
    <row r="52" spans="1:69" x14ac:dyDescent="0.2">
      <c r="A52" s="29" t="s">
        <v>24</v>
      </c>
      <c r="B52" s="29" t="s">
        <v>25</v>
      </c>
      <c r="C52" s="29">
        <f>'À renseigner'!$I$13</f>
        <v>0</v>
      </c>
      <c r="D52" s="76"/>
      <c r="E52" s="77"/>
      <c r="F52" s="77"/>
      <c r="G52" s="77"/>
      <c r="H52" s="77"/>
      <c r="I52" s="261"/>
      <c r="J52" s="262"/>
      <c r="K52" s="262"/>
      <c r="L52" s="262"/>
      <c r="M52" s="77"/>
      <c r="N52" s="77"/>
      <c r="O52" s="38"/>
      <c r="P52" s="77"/>
      <c r="Q52" s="77"/>
      <c r="R52" s="263"/>
      <c r="S52" s="38"/>
      <c r="T52" s="262"/>
      <c r="U52" s="77"/>
      <c r="V52" s="77"/>
      <c r="W52" s="93"/>
      <c r="X52" s="77"/>
      <c r="Y52" s="173"/>
      <c r="Z52" s="173"/>
      <c r="AA52" s="77"/>
      <c r="AB52" s="77"/>
      <c r="AC52" s="77"/>
      <c r="AD52" s="78" t="s">
        <v>584</v>
      </c>
      <c r="AE52" s="171"/>
      <c r="AF52" s="171"/>
      <c r="AG52" s="171"/>
      <c r="AH52" s="78">
        <v>84289</v>
      </c>
      <c r="AI52" s="37"/>
      <c r="AJ52" s="37"/>
      <c r="AK52" s="78">
        <v>84309</v>
      </c>
      <c r="AL52" s="37"/>
      <c r="AM52" s="37"/>
      <c r="AN52" s="78">
        <v>84329</v>
      </c>
      <c r="AO52" s="37"/>
      <c r="AP52" s="37"/>
      <c r="AQ52" s="78">
        <v>84349</v>
      </c>
      <c r="AR52" s="37"/>
      <c r="AS52" s="37"/>
      <c r="AT52" s="78">
        <v>79139</v>
      </c>
      <c r="AU52" s="37"/>
      <c r="AV52" s="37"/>
      <c r="AW52" s="78">
        <v>84294</v>
      </c>
      <c r="AX52" s="37"/>
      <c r="AY52" s="37"/>
      <c r="AZ52" s="25">
        <v>116119</v>
      </c>
      <c r="BA52" s="37"/>
      <c r="BB52" s="37"/>
      <c r="BC52" s="25">
        <v>110429</v>
      </c>
      <c r="BD52" s="37"/>
      <c r="BE52" s="37"/>
      <c r="BF52" s="25"/>
      <c r="BG52" s="37"/>
      <c r="BH52" s="37"/>
      <c r="BI52" s="25"/>
      <c r="BJ52" s="37"/>
      <c r="BK52" s="37"/>
      <c r="BL52" s="25"/>
      <c r="BM52" s="37"/>
      <c r="BN52" s="37"/>
      <c r="BO52" s="25"/>
      <c r="BP52" s="37"/>
      <c r="BQ52" s="37"/>
    </row>
    <row r="53" spans="1:69" x14ac:dyDescent="0.2">
      <c r="A53" s="29" t="s">
        <v>24</v>
      </c>
      <c r="B53" s="29" t="s">
        <v>25</v>
      </c>
      <c r="C53" s="29">
        <f>'À renseigner'!$I$13</f>
        <v>0</v>
      </c>
      <c r="D53" s="76"/>
      <c r="E53" s="77"/>
      <c r="F53" s="77"/>
      <c r="G53" s="77"/>
      <c r="H53" s="77"/>
      <c r="I53" s="261"/>
      <c r="J53" s="262"/>
      <c r="K53" s="262"/>
      <c r="L53" s="262"/>
      <c r="M53" s="77"/>
      <c r="N53" s="77"/>
      <c r="O53" s="38"/>
      <c r="P53" s="77"/>
      <c r="Q53" s="77"/>
      <c r="R53" s="263"/>
      <c r="S53" s="38"/>
      <c r="T53" s="262"/>
      <c r="U53" s="77"/>
      <c r="V53" s="77"/>
      <c r="W53" s="93"/>
      <c r="X53" s="77"/>
      <c r="Y53" s="173"/>
      <c r="Z53" s="173"/>
      <c r="AA53" s="77"/>
      <c r="AB53" s="77"/>
      <c r="AC53" s="77"/>
      <c r="AD53" s="78" t="s">
        <v>584</v>
      </c>
      <c r="AE53" s="171"/>
      <c r="AF53" s="171"/>
      <c r="AG53" s="171"/>
      <c r="AH53" s="78">
        <v>84289</v>
      </c>
      <c r="AI53" s="37"/>
      <c r="AJ53" s="37"/>
      <c r="AK53" s="78">
        <v>84309</v>
      </c>
      <c r="AL53" s="37"/>
      <c r="AM53" s="37"/>
      <c r="AN53" s="78">
        <v>84329</v>
      </c>
      <c r="AO53" s="37"/>
      <c r="AP53" s="37"/>
      <c r="AQ53" s="78">
        <v>84349</v>
      </c>
      <c r="AR53" s="37"/>
      <c r="AS53" s="37"/>
      <c r="AT53" s="78">
        <v>79139</v>
      </c>
      <c r="AU53" s="37"/>
      <c r="AV53" s="37"/>
      <c r="AW53" s="78">
        <v>84294</v>
      </c>
      <c r="AX53" s="37"/>
      <c r="AY53" s="37"/>
      <c r="AZ53" s="25">
        <v>116119</v>
      </c>
      <c r="BA53" s="37"/>
      <c r="BB53" s="37"/>
      <c r="BC53" s="25">
        <v>110429</v>
      </c>
      <c r="BD53" s="37"/>
      <c r="BE53" s="37"/>
      <c r="BF53" s="25"/>
      <c r="BG53" s="37"/>
      <c r="BH53" s="37"/>
      <c r="BI53" s="25"/>
      <c r="BJ53" s="37"/>
      <c r="BK53" s="37"/>
      <c r="BL53" s="25"/>
      <c r="BM53" s="37"/>
      <c r="BN53" s="37"/>
      <c r="BO53" s="25"/>
      <c r="BP53" s="37"/>
      <c r="BQ53" s="37"/>
    </row>
    <row r="54" spans="1:69" x14ac:dyDescent="0.2">
      <c r="A54" s="29" t="s">
        <v>24</v>
      </c>
      <c r="B54" s="29" t="s">
        <v>25</v>
      </c>
      <c r="C54" s="29">
        <f>'À renseigner'!$I$13</f>
        <v>0</v>
      </c>
      <c r="D54" s="76"/>
      <c r="E54" s="77"/>
      <c r="F54" s="77"/>
      <c r="G54" s="77"/>
      <c r="H54" s="77"/>
      <c r="I54" s="261"/>
      <c r="J54" s="262"/>
      <c r="K54" s="262"/>
      <c r="L54" s="262"/>
      <c r="M54" s="77"/>
      <c r="N54" s="77"/>
      <c r="O54" s="38"/>
      <c r="P54" s="77"/>
      <c r="Q54" s="77"/>
      <c r="R54" s="263"/>
      <c r="S54" s="38"/>
      <c r="T54" s="262"/>
      <c r="U54" s="77"/>
      <c r="V54" s="77"/>
      <c r="W54" s="93"/>
      <c r="X54" s="77"/>
      <c r="Y54" s="173"/>
      <c r="Z54" s="173"/>
      <c r="AA54" s="77"/>
      <c r="AB54" s="77"/>
      <c r="AC54" s="77"/>
      <c r="AD54" s="78" t="s">
        <v>584</v>
      </c>
      <c r="AE54" s="171"/>
      <c r="AF54" s="171"/>
      <c r="AG54" s="171"/>
      <c r="AH54" s="78">
        <v>84289</v>
      </c>
      <c r="AI54" s="37"/>
      <c r="AJ54" s="37"/>
      <c r="AK54" s="78">
        <v>84309</v>
      </c>
      <c r="AL54" s="37"/>
      <c r="AM54" s="37"/>
      <c r="AN54" s="78">
        <v>84329</v>
      </c>
      <c r="AO54" s="37"/>
      <c r="AP54" s="37"/>
      <c r="AQ54" s="78">
        <v>84349</v>
      </c>
      <c r="AR54" s="37"/>
      <c r="AS54" s="37"/>
      <c r="AT54" s="78">
        <v>79139</v>
      </c>
      <c r="AU54" s="37"/>
      <c r="AV54" s="37"/>
      <c r="AW54" s="78">
        <v>84294</v>
      </c>
      <c r="AX54" s="37"/>
      <c r="AY54" s="37"/>
      <c r="AZ54" s="25">
        <v>116119</v>
      </c>
      <c r="BA54" s="37"/>
      <c r="BB54" s="37"/>
      <c r="BC54" s="25">
        <v>110429</v>
      </c>
      <c r="BD54" s="37"/>
      <c r="BE54" s="37"/>
      <c r="BF54" s="25"/>
      <c r="BG54" s="37"/>
      <c r="BH54" s="37"/>
      <c r="BI54" s="25"/>
      <c r="BJ54" s="37"/>
      <c r="BK54" s="37"/>
      <c r="BL54" s="25"/>
      <c r="BM54" s="37"/>
      <c r="BN54" s="37"/>
      <c r="BO54" s="25"/>
      <c r="BP54" s="37"/>
      <c r="BQ54" s="37"/>
    </row>
    <row r="55" spans="1:69" x14ac:dyDescent="0.2">
      <c r="A55" s="29" t="s">
        <v>24</v>
      </c>
      <c r="B55" s="29" t="s">
        <v>25</v>
      </c>
      <c r="C55" s="29">
        <f>'À renseigner'!$I$13</f>
        <v>0</v>
      </c>
      <c r="D55" s="76"/>
      <c r="E55" s="77"/>
      <c r="F55" s="77"/>
      <c r="G55" s="77"/>
      <c r="H55" s="77"/>
      <c r="I55" s="261"/>
      <c r="J55" s="262"/>
      <c r="K55" s="262"/>
      <c r="L55" s="262"/>
      <c r="M55" s="77"/>
      <c r="N55" s="77"/>
      <c r="O55" s="38"/>
      <c r="P55" s="77"/>
      <c r="Q55" s="77"/>
      <c r="R55" s="263"/>
      <c r="S55" s="38"/>
      <c r="T55" s="262"/>
      <c r="U55" s="77"/>
      <c r="V55" s="77"/>
      <c r="W55" s="93"/>
      <c r="X55" s="77"/>
      <c r="Y55" s="173"/>
      <c r="Z55" s="173"/>
      <c r="AA55" s="77"/>
      <c r="AB55" s="77"/>
      <c r="AC55" s="77"/>
      <c r="AD55" s="78" t="s">
        <v>584</v>
      </c>
      <c r="AE55" s="171"/>
      <c r="AF55" s="171"/>
      <c r="AG55" s="171"/>
      <c r="AH55" s="78">
        <v>84289</v>
      </c>
      <c r="AI55" s="37"/>
      <c r="AJ55" s="37"/>
      <c r="AK55" s="78">
        <v>84309</v>
      </c>
      <c r="AL55" s="37"/>
      <c r="AM55" s="37"/>
      <c r="AN55" s="78">
        <v>84329</v>
      </c>
      <c r="AO55" s="37"/>
      <c r="AP55" s="37"/>
      <c r="AQ55" s="78">
        <v>84349</v>
      </c>
      <c r="AR55" s="37"/>
      <c r="AS55" s="37"/>
      <c r="AT55" s="78">
        <v>79139</v>
      </c>
      <c r="AU55" s="37"/>
      <c r="AV55" s="37"/>
      <c r="AW55" s="78">
        <v>84294</v>
      </c>
      <c r="AX55" s="37"/>
      <c r="AY55" s="37"/>
      <c r="AZ55" s="25">
        <v>116119</v>
      </c>
      <c r="BA55" s="37"/>
      <c r="BB55" s="37"/>
      <c r="BC55" s="25">
        <v>110429</v>
      </c>
      <c r="BD55" s="37"/>
      <c r="BE55" s="37"/>
      <c r="BF55" s="25"/>
      <c r="BG55" s="37"/>
      <c r="BH55" s="37"/>
      <c r="BI55" s="25"/>
      <c r="BJ55" s="37"/>
      <c r="BK55" s="37"/>
      <c r="BL55" s="25"/>
      <c r="BM55" s="37"/>
      <c r="BN55" s="37"/>
      <c r="BO55" s="25"/>
      <c r="BP55" s="37"/>
      <c r="BQ55" s="37"/>
    </row>
    <row r="56" spans="1:69" x14ac:dyDescent="0.2">
      <c r="A56" s="29" t="s">
        <v>24</v>
      </c>
      <c r="B56" s="29" t="s">
        <v>25</v>
      </c>
      <c r="C56" s="29">
        <f>'À renseigner'!$I$13</f>
        <v>0</v>
      </c>
      <c r="D56" s="76"/>
      <c r="E56" s="77"/>
      <c r="F56" s="77"/>
      <c r="G56" s="77"/>
      <c r="H56" s="77"/>
      <c r="I56" s="261"/>
      <c r="J56" s="262"/>
      <c r="K56" s="262"/>
      <c r="L56" s="262"/>
      <c r="M56" s="77"/>
      <c r="N56" s="77"/>
      <c r="O56" s="38"/>
      <c r="P56" s="77"/>
      <c r="Q56" s="77"/>
      <c r="R56" s="263"/>
      <c r="S56" s="38"/>
      <c r="T56" s="262"/>
      <c r="U56" s="77"/>
      <c r="V56" s="77"/>
      <c r="W56" s="93"/>
      <c r="X56" s="77"/>
      <c r="Y56" s="173"/>
      <c r="Z56" s="173"/>
      <c r="AA56" s="77"/>
      <c r="AB56" s="77"/>
      <c r="AC56" s="77"/>
      <c r="AD56" s="78" t="s">
        <v>584</v>
      </c>
      <c r="AE56" s="171"/>
      <c r="AF56" s="171"/>
      <c r="AG56" s="171"/>
      <c r="AH56" s="78">
        <v>84289</v>
      </c>
      <c r="AI56" s="37"/>
      <c r="AJ56" s="37"/>
      <c r="AK56" s="78">
        <v>84309</v>
      </c>
      <c r="AL56" s="37"/>
      <c r="AM56" s="37"/>
      <c r="AN56" s="78">
        <v>84329</v>
      </c>
      <c r="AO56" s="37"/>
      <c r="AP56" s="37"/>
      <c r="AQ56" s="78">
        <v>84349</v>
      </c>
      <c r="AR56" s="37"/>
      <c r="AS56" s="37"/>
      <c r="AT56" s="78">
        <v>79139</v>
      </c>
      <c r="AU56" s="37"/>
      <c r="AV56" s="37"/>
      <c r="AW56" s="78">
        <v>84294</v>
      </c>
      <c r="AX56" s="37"/>
      <c r="AY56" s="37"/>
      <c r="AZ56" s="25">
        <v>116119</v>
      </c>
      <c r="BA56" s="37"/>
      <c r="BB56" s="37"/>
      <c r="BC56" s="25">
        <v>110429</v>
      </c>
      <c r="BD56" s="37"/>
      <c r="BE56" s="37"/>
      <c r="BF56" s="25"/>
      <c r="BG56" s="37"/>
      <c r="BH56" s="37"/>
      <c r="BI56" s="25"/>
      <c r="BJ56" s="37"/>
      <c r="BK56" s="37"/>
      <c r="BL56" s="25"/>
      <c r="BM56" s="37"/>
      <c r="BN56" s="37"/>
      <c r="BO56" s="25"/>
      <c r="BP56" s="37"/>
      <c r="BQ56" s="37"/>
    </row>
    <row r="57" spans="1:69" x14ac:dyDescent="0.2">
      <c r="A57" s="29" t="s">
        <v>24</v>
      </c>
      <c r="B57" s="29" t="s">
        <v>25</v>
      </c>
      <c r="C57" s="29">
        <f>'À renseigner'!$I$13</f>
        <v>0</v>
      </c>
      <c r="D57" s="76"/>
      <c r="E57" s="77"/>
      <c r="F57" s="77"/>
      <c r="G57" s="77"/>
      <c r="H57" s="77"/>
      <c r="I57" s="261"/>
      <c r="J57" s="262"/>
      <c r="K57" s="262"/>
      <c r="L57" s="262"/>
      <c r="M57" s="77"/>
      <c r="N57" s="77"/>
      <c r="O57" s="38"/>
      <c r="P57" s="77"/>
      <c r="Q57" s="77"/>
      <c r="R57" s="263"/>
      <c r="S57" s="38"/>
      <c r="T57" s="262"/>
      <c r="U57" s="77"/>
      <c r="V57" s="77"/>
      <c r="W57" s="93"/>
      <c r="X57" s="77"/>
      <c r="Y57" s="173"/>
      <c r="Z57" s="173"/>
      <c r="AA57" s="77"/>
      <c r="AB57" s="77"/>
      <c r="AC57" s="77"/>
      <c r="AD57" s="78" t="s">
        <v>584</v>
      </c>
      <c r="AE57" s="171"/>
      <c r="AF57" s="171"/>
      <c r="AG57" s="171"/>
      <c r="AH57" s="78">
        <v>84289</v>
      </c>
      <c r="AI57" s="37"/>
      <c r="AJ57" s="37"/>
      <c r="AK57" s="78">
        <v>84309</v>
      </c>
      <c r="AL57" s="37"/>
      <c r="AM57" s="37"/>
      <c r="AN57" s="78">
        <v>84329</v>
      </c>
      <c r="AO57" s="37"/>
      <c r="AP57" s="37"/>
      <c r="AQ57" s="78">
        <v>84349</v>
      </c>
      <c r="AR57" s="37"/>
      <c r="AS57" s="37"/>
      <c r="AT57" s="78">
        <v>79139</v>
      </c>
      <c r="AU57" s="37"/>
      <c r="AV57" s="37"/>
      <c r="AW57" s="78">
        <v>84294</v>
      </c>
      <c r="AX57" s="37"/>
      <c r="AY57" s="37"/>
      <c r="AZ57" s="25">
        <v>116119</v>
      </c>
      <c r="BA57" s="37"/>
      <c r="BB57" s="37"/>
      <c r="BC57" s="25">
        <v>110429</v>
      </c>
      <c r="BD57" s="37"/>
      <c r="BE57" s="37"/>
      <c r="BF57" s="25"/>
      <c r="BG57" s="37"/>
      <c r="BH57" s="37"/>
      <c r="BI57" s="25"/>
      <c r="BJ57" s="37"/>
      <c r="BK57" s="37"/>
      <c r="BL57" s="25"/>
      <c r="BM57" s="37"/>
      <c r="BN57" s="37"/>
      <c r="BO57" s="25"/>
      <c r="BP57" s="37"/>
      <c r="BQ57" s="37"/>
    </row>
    <row r="58" spans="1:69" x14ac:dyDescent="0.2">
      <c r="A58" s="29" t="s">
        <v>24</v>
      </c>
      <c r="B58" s="29" t="s">
        <v>25</v>
      </c>
      <c r="C58" s="29">
        <f>'À renseigner'!$I$13</f>
        <v>0</v>
      </c>
      <c r="D58" s="76"/>
      <c r="E58" s="77"/>
      <c r="F58" s="77"/>
      <c r="G58" s="77"/>
      <c r="H58" s="77"/>
      <c r="I58" s="261"/>
      <c r="J58" s="262"/>
      <c r="K58" s="262"/>
      <c r="L58" s="262"/>
      <c r="M58" s="77"/>
      <c r="N58" s="77"/>
      <c r="O58" s="38"/>
      <c r="P58" s="77"/>
      <c r="Q58" s="77"/>
      <c r="R58" s="263"/>
      <c r="S58" s="38"/>
      <c r="T58" s="262"/>
      <c r="U58" s="77"/>
      <c r="V58" s="77"/>
      <c r="W58" s="93"/>
      <c r="X58" s="77"/>
      <c r="Y58" s="173"/>
      <c r="Z58" s="173"/>
      <c r="AA58" s="77"/>
      <c r="AB58" s="77"/>
      <c r="AC58" s="77"/>
      <c r="AD58" s="78" t="s">
        <v>584</v>
      </c>
      <c r="AE58" s="171"/>
      <c r="AF58" s="171"/>
      <c r="AG58" s="171"/>
      <c r="AH58" s="78">
        <v>84289</v>
      </c>
      <c r="AI58" s="37"/>
      <c r="AJ58" s="37"/>
      <c r="AK58" s="78">
        <v>84309</v>
      </c>
      <c r="AL58" s="37"/>
      <c r="AM58" s="37"/>
      <c r="AN58" s="78">
        <v>84329</v>
      </c>
      <c r="AO58" s="37"/>
      <c r="AP58" s="37"/>
      <c r="AQ58" s="78">
        <v>84349</v>
      </c>
      <c r="AR58" s="37"/>
      <c r="AS58" s="37"/>
      <c r="AT58" s="78">
        <v>79139</v>
      </c>
      <c r="AU58" s="37"/>
      <c r="AV58" s="37"/>
      <c r="AW58" s="78">
        <v>84294</v>
      </c>
      <c r="AX58" s="37"/>
      <c r="AY58" s="37"/>
      <c r="AZ58" s="25">
        <v>116119</v>
      </c>
      <c r="BA58" s="37"/>
      <c r="BB58" s="37"/>
      <c r="BC58" s="25">
        <v>110429</v>
      </c>
      <c r="BD58" s="37"/>
      <c r="BE58" s="37"/>
      <c r="BF58" s="25"/>
      <c r="BG58" s="37"/>
      <c r="BH58" s="37"/>
      <c r="BI58" s="25"/>
      <c r="BJ58" s="37"/>
      <c r="BK58" s="37"/>
      <c r="BL58" s="25"/>
      <c r="BM58" s="37"/>
      <c r="BN58" s="37"/>
      <c r="BO58" s="25"/>
      <c r="BP58" s="37"/>
      <c r="BQ58" s="37"/>
    </row>
    <row r="59" spans="1:69" x14ac:dyDescent="0.2">
      <c r="A59" s="29" t="s">
        <v>24</v>
      </c>
      <c r="B59" s="29" t="s">
        <v>25</v>
      </c>
      <c r="C59" s="29">
        <f>'À renseigner'!$I$13</f>
        <v>0</v>
      </c>
      <c r="D59" s="76"/>
      <c r="E59" s="77"/>
      <c r="F59" s="77"/>
      <c r="G59" s="77"/>
      <c r="H59" s="77"/>
      <c r="I59" s="261"/>
      <c r="J59" s="262"/>
      <c r="K59" s="262"/>
      <c r="L59" s="262"/>
      <c r="M59" s="77"/>
      <c r="N59" s="77"/>
      <c r="O59" s="38"/>
      <c r="P59" s="77"/>
      <c r="Q59" s="77"/>
      <c r="R59" s="263"/>
      <c r="S59" s="38"/>
      <c r="T59" s="262"/>
      <c r="U59" s="77"/>
      <c r="V59" s="77"/>
      <c r="W59" s="93"/>
      <c r="X59" s="77"/>
      <c r="Y59" s="173"/>
      <c r="Z59" s="173"/>
      <c r="AA59" s="77"/>
      <c r="AB59" s="77"/>
      <c r="AC59" s="77"/>
      <c r="AD59" s="78" t="s">
        <v>584</v>
      </c>
      <c r="AE59" s="171"/>
      <c r="AF59" s="171"/>
      <c r="AG59" s="171"/>
      <c r="AH59" s="78">
        <v>84289</v>
      </c>
      <c r="AI59" s="37"/>
      <c r="AJ59" s="37"/>
      <c r="AK59" s="78">
        <v>84309</v>
      </c>
      <c r="AL59" s="37"/>
      <c r="AM59" s="37"/>
      <c r="AN59" s="78">
        <v>84329</v>
      </c>
      <c r="AO59" s="37"/>
      <c r="AP59" s="37"/>
      <c r="AQ59" s="78">
        <v>84349</v>
      </c>
      <c r="AR59" s="37"/>
      <c r="AS59" s="37"/>
      <c r="AT59" s="78">
        <v>79139</v>
      </c>
      <c r="AU59" s="37"/>
      <c r="AV59" s="37"/>
      <c r="AW59" s="78">
        <v>84294</v>
      </c>
      <c r="AX59" s="37"/>
      <c r="AY59" s="37"/>
      <c r="AZ59" s="25">
        <v>116119</v>
      </c>
      <c r="BA59" s="37"/>
      <c r="BB59" s="37"/>
      <c r="BC59" s="25">
        <v>110429</v>
      </c>
      <c r="BD59" s="37"/>
      <c r="BE59" s="37"/>
      <c r="BF59" s="25"/>
      <c r="BG59" s="37"/>
      <c r="BH59" s="37"/>
      <c r="BI59" s="25"/>
      <c r="BJ59" s="37"/>
      <c r="BK59" s="37"/>
      <c r="BL59" s="25"/>
      <c r="BM59" s="37"/>
      <c r="BN59" s="37"/>
      <c r="BO59" s="25"/>
      <c r="BP59" s="37"/>
      <c r="BQ59" s="37"/>
    </row>
    <row r="60" spans="1:69" x14ac:dyDescent="0.2">
      <c r="A60" s="29" t="s">
        <v>24</v>
      </c>
      <c r="B60" s="29" t="s">
        <v>25</v>
      </c>
      <c r="C60" s="29">
        <f>'À renseigner'!$I$13</f>
        <v>0</v>
      </c>
      <c r="D60" s="76"/>
      <c r="E60" s="77"/>
      <c r="F60" s="77"/>
      <c r="G60" s="77"/>
      <c r="H60" s="77"/>
      <c r="I60" s="261"/>
      <c r="J60" s="262"/>
      <c r="K60" s="262"/>
      <c r="L60" s="262"/>
      <c r="M60" s="77"/>
      <c r="N60" s="77"/>
      <c r="O60" s="38"/>
      <c r="P60" s="77"/>
      <c r="Q60" s="77"/>
      <c r="R60" s="263"/>
      <c r="S60" s="38"/>
      <c r="T60" s="262"/>
      <c r="U60" s="77"/>
      <c r="V60" s="77"/>
      <c r="W60" s="93"/>
      <c r="X60" s="77"/>
      <c r="Y60" s="173"/>
      <c r="Z60" s="173"/>
      <c r="AA60" s="77"/>
      <c r="AB60" s="77"/>
      <c r="AC60" s="77"/>
      <c r="AD60" s="78" t="s">
        <v>584</v>
      </c>
      <c r="AE60" s="171"/>
      <c r="AF60" s="171"/>
      <c r="AG60" s="171"/>
      <c r="AH60" s="78">
        <v>84289</v>
      </c>
      <c r="AI60" s="37"/>
      <c r="AJ60" s="37"/>
      <c r="AK60" s="78">
        <v>84309</v>
      </c>
      <c r="AL60" s="37"/>
      <c r="AM60" s="37"/>
      <c r="AN60" s="78">
        <v>84329</v>
      </c>
      <c r="AO60" s="37"/>
      <c r="AP60" s="37"/>
      <c r="AQ60" s="78">
        <v>84349</v>
      </c>
      <c r="AR60" s="37"/>
      <c r="AS60" s="37"/>
      <c r="AT60" s="78">
        <v>79139</v>
      </c>
      <c r="AU60" s="37"/>
      <c r="AV60" s="37"/>
      <c r="AW60" s="78">
        <v>84294</v>
      </c>
      <c r="AX60" s="37"/>
      <c r="AY60" s="37"/>
      <c r="AZ60" s="25">
        <v>116119</v>
      </c>
      <c r="BA60" s="37"/>
      <c r="BB60" s="37"/>
      <c r="BC60" s="25">
        <v>110429</v>
      </c>
      <c r="BD60" s="37"/>
      <c r="BE60" s="37"/>
      <c r="BF60" s="25"/>
      <c r="BG60" s="37"/>
      <c r="BH60" s="37"/>
      <c r="BI60" s="25"/>
      <c r="BJ60" s="37"/>
      <c r="BK60" s="37"/>
      <c r="BL60" s="25"/>
      <c r="BM60" s="37"/>
      <c r="BN60" s="37"/>
      <c r="BO60" s="25"/>
      <c r="BP60" s="37"/>
      <c r="BQ60" s="37"/>
    </row>
    <row r="61" spans="1:69" x14ac:dyDescent="0.2">
      <c r="A61" s="29" t="s">
        <v>24</v>
      </c>
      <c r="B61" s="29" t="s">
        <v>25</v>
      </c>
      <c r="C61" s="29">
        <f>'À renseigner'!$I$13</f>
        <v>0</v>
      </c>
      <c r="D61" s="76"/>
      <c r="E61" s="77"/>
      <c r="F61" s="77"/>
      <c r="G61" s="77"/>
      <c r="H61" s="77"/>
      <c r="I61" s="261"/>
      <c r="J61" s="262"/>
      <c r="K61" s="262"/>
      <c r="L61" s="262"/>
      <c r="M61" s="77"/>
      <c r="N61" s="77"/>
      <c r="O61" s="38"/>
      <c r="P61" s="77"/>
      <c r="Q61" s="77"/>
      <c r="R61" s="263"/>
      <c r="S61" s="38"/>
      <c r="T61" s="262"/>
      <c r="U61" s="77"/>
      <c r="V61" s="77"/>
      <c r="W61" s="93"/>
      <c r="X61" s="77"/>
      <c r="Y61" s="173"/>
      <c r="Z61" s="173"/>
      <c r="AA61" s="77"/>
      <c r="AB61" s="77"/>
      <c r="AC61" s="77"/>
      <c r="AD61" s="78" t="s">
        <v>584</v>
      </c>
      <c r="AE61" s="171"/>
      <c r="AF61" s="171"/>
      <c r="AG61" s="171"/>
      <c r="AH61" s="78">
        <v>84289</v>
      </c>
      <c r="AI61" s="37"/>
      <c r="AJ61" s="37"/>
      <c r="AK61" s="78">
        <v>84309</v>
      </c>
      <c r="AL61" s="37"/>
      <c r="AM61" s="37"/>
      <c r="AN61" s="78">
        <v>84329</v>
      </c>
      <c r="AO61" s="37"/>
      <c r="AP61" s="37"/>
      <c r="AQ61" s="78">
        <v>84349</v>
      </c>
      <c r="AR61" s="37"/>
      <c r="AS61" s="37"/>
      <c r="AT61" s="78">
        <v>79139</v>
      </c>
      <c r="AU61" s="37"/>
      <c r="AV61" s="37"/>
      <c r="AW61" s="78">
        <v>84294</v>
      </c>
      <c r="AX61" s="37"/>
      <c r="AY61" s="37"/>
      <c r="AZ61" s="25">
        <v>116119</v>
      </c>
      <c r="BA61" s="37"/>
      <c r="BB61" s="37"/>
      <c r="BC61" s="25">
        <v>110429</v>
      </c>
      <c r="BD61" s="37"/>
      <c r="BE61" s="37"/>
      <c r="BF61" s="25"/>
      <c r="BG61" s="37"/>
      <c r="BH61" s="37"/>
      <c r="BI61" s="25"/>
      <c r="BJ61" s="37"/>
      <c r="BK61" s="37"/>
      <c r="BL61" s="25"/>
      <c r="BM61" s="37"/>
      <c r="BN61" s="37"/>
      <c r="BO61" s="25"/>
      <c r="BP61" s="37"/>
      <c r="BQ61" s="37"/>
    </row>
    <row r="62" spans="1:69" x14ac:dyDescent="0.2">
      <c r="A62" s="29" t="s">
        <v>24</v>
      </c>
      <c r="B62" s="29" t="s">
        <v>25</v>
      </c>
      <c r="C62" s="29">
        <f>'À renseigner'!$I$13</f>
        <v>0</v>
      </c>
      <c r="D62" s="76"/>
      <c r="E62" s="77"/>
      <c r="F62" s="77"/>
      <c r="G62" s="77"/>
      <c r="H62" s="77"/>
      <c r="I62" s="261"/>
      <c r="J62" s="262"/>
      <c r="K62" s="262"/>
      <c r="L62" s="262"/>
      <c r="M62" s="77"/>
      <c r="N62" s="77"/>
      <c r="O62" s="38"/>
      <c r="P62" s="77"/>
      <c r="Q62" s="77"/>
      <c r="R62" s="263"/>
      <c r="S62" s="38"/>
      <c r="T62" s="262"/>
      <c r="U62" s="77"/>
      <c r="V62" s="77"/>
      <c r="W62" s="93"/>
      <c r="X62" s="77"/>
      <c r="Y62" s="173"/>
      <c r="Z62" s="173"/>
      <c r="AA62" s="77"/>
      <c r="AB62" s="77"/>
      <c r="AC62" s="77"/>
      <c r="AD62" s="78" t="s">
        <v>584</v>
      </c>
      <c r="AE62" s="171"/>
      <c r="AF62" s="171"/>
      <c r="AG62" s="171"/>
      <c r="AH62" s="78">
        <v>84289</v>
      </c>
      <c r="AI62" s="37"/>
      <c r="AJ62" s="37"/>
      <c r="AK62" s="78">
        <v>84309</v>
      </c>
      <c r="AL62" s="37"/>
      <c r="AM62" s="37"/>
      <c r="AN62" s="78">
        <v>84329</v>
      </c>
      <c r="AO62" s="37"/>
      <c r="AP62" s="37"/>
      <c r="AQ62" s="78">
        <v>84349</v>
      </c>
      <c r="AR62" s="37"/>
      <c r="AS62" s="37"/>
      <c r="AT62" s="78">
        <v>79139</v>
      </c>
      <c r="AU62" s="37"/>
      <c r="AV62" s="37"/>
      <c r="AW62" s="78">
        <v>84294</v>
      </c>
      <c r="AX62" s="37"/>
      <c r="AY62" s="37"/>
      <c r="AZ62" s="25">
        <v>116119</v>
      </c>
      <c r="BA62" s="37"/>
      <c r="BB62" s="37"/>
      <c r="BC62" s="25">
        <v>110429</v>
      </c>
      <c r="BD62" s="37"/>
      <c r="BE62" s="37"/>
      <c r="BF62" s="25"/>
      <c r="BG62" s="37"/>
      <c r="BH62" s="37"/>
      <c r="BI62" s="25"/>
      <c r="BJ62" s="37"/>
      <c r="BK62" s="37"/>
      <c r="BL62" s="25"/>
      <c r="BM62" s="37"/>
      <c r="BN62" s="37"/>
      <c r="BO62" s="25"/>
      <c r="BP62" s="37"/>
      <c r="BQ62" s="37"/>
    </row>
    <row r="63" spans="1:69" x14ac:dyDescent="0.2">
      <c r="A63" s="29" t="s">
        <v>24</v>
      </c>
      <c r="B63" s="29" t="s">
        <v>25</v>
      </c>
      <c r="C63" s="29">
        <f>'À renseigner'!$I$13</f>
        <v>0</v>
      </c>
      <c r="D63" s="76"/>
      <c r="E63" s="77"/>
      <c r="F63" s="77"/>
      <c r="G63" s="77"/>
      <c r="H63" s="77"/>
      <c r="I63" s="261"/>
      <c r="J63" s="262"/>
      <c r="K63" s="262"/>
      <c r="L63" s="262"/>
      <c r="M63" s="77"/>
      <c r="N63" s="77"/>
      <c r="O63" s="38"/>
      <c r="P63" s="77"/>
      <c r="Q63" s="77"/>
      <c r="R63" s="263"/>
      <c r="S63" s="38"/>
      <c r="T63" s="262"/>
      <c r="U63" s="77"/>
      <c r="V63" s="77"/>
      <c r="W63" s="93"/>
      <c r="X63" s="77"/>
      <c r="Y63" s="173"/>
      <c r="Z63" s="173"/>
      <c r="AA63" s="77"/>
      <c r="AB63" s="77"/>
      <c r="AC63" s="77"/>
      <c r="AD63" s="78" t="s">
        <v>584</v>
      </c>
      <c r="AE63" s="171"/>
      <c r="AF63" s="171"/>
      <c r="AG63" s="171"/>
      <c r="AH63" s="78">
        <v>84289</v>
      </c>
      <c r="AI63" s="37"/>
      <c r="AJ63" s="37"/>
      <c r="AK63" s="78">
        <v>84309</v>
      </c>
      <c r="AL63" s="37"/>
      <c r="AM63" s="37"/>
      <c r="AN63" s="78">
        <v>84329</v>
      </c>
      <c r="AO63" s="37"/>
      <c r="AP63" s="37"/>
      <c r="AQ63" s="78">
        <v>84349</v>
      </c>
      <c r="AR63" s="37"/>
      <c r="AS63" s="37"/>
      <c r="AT63" s="78">
        <v>79139</v>
      </c>
      <c r="AU63" s="37"/>
      <c r="AV63" s="37"/>
      <c r="AW63" s="78">
        <v>84294</v>
      </c>
      <c r="AX63" s="37"/>
      <c r="AY63" s="37"/>
      <c r="AZ63" s="25">
        <v>116119</v>
      </c>
      <c r="BA63" s="37"/>
      <c r="BB63" s="37"/>
      <c r="BC63" s="25">
        <v>110429</v>
      </c>
      <c r="BD63" s="37"/>
      <c r="BE63" s="37"/>
      <c r="BF63" s="25"/>
      <c r="BG63" s="37"/>
      <c r="BH63" s="37"/>
      <c r="BI63" s="25"/>
      <c r="BJ63" s="37"/>
      <c r="BK63" s="37"/>
      <c r="BL63" s="25"/>
      <c r="BM63" s="37"/>
      <c r="BN63" s="37"/>
      <c r="BO63" s="25"/>
      <c r="BP63" s="37"/>
      <c r="BQ63" s="37"/>
    </row>
    <row r="64" spans="1:69" x14ac:dyDescent="0.2">
      <c r="A64" s="29" t="s">
        <v>24</v>
      </c>
      <c r="B64" s="29" t="s">
        <v>25</v>
      </c>
      <c r="C64" s="29">
        <f>'À renseigner'!$I$13</f>
        <v>0</v>
      </c>
      <c r="D64" s="76"/>
      <c r="E64" s="77"/>
      <c r="F64" s="77"/>
      <c r="G64" s="77"/>
      <c r="H64" s="77"/>
      <c r="I64" s="261"/>
      <c r="J64" s="262"/>
      <c r="K64" s="262"/>
      <c r="L64" s="262"/>
      <c r="M64" s="77"/>
      <c r="N64" s="77"/>
      <c r="O64" s="38"/>
      <c r="P64" s="77"/>
      <c r="Q64" s="77"/>
      <c r="R64" s="263"/>
      <c r="S64" s="38"/>
      <c r="T64" s="262"/>
      <c r="U64" s="77"/>
      <c r="V64" s="77"/>
      <c r="W64" s="93"/>
      <c r="X64" s="77"/>
      <c r="Y64" s="173"/>
      <c r="Z64" s="173"/>
      <c r="AA64" s="77"/>
      <c r="AB64" s="77"/>
      <c r="AC64" s="77"/>
      <c r="AD64" s="78" t="s">
        <v>584</v>
      </c>
      <c r="AE64" s="171"/>
      <c r="AF64" s="171"/>
      <c r="AG64" s="171"/>
      <c r="AH64" s="78">
        <v>84289</v>
      </c>
      <c r="AI64" s="37"/>
      <c r="AJ64" s="37"/>
      <c r="AK64" s="78">
        <v>84309</v>
      </c>
      <c r="AL64" s="37"/>
      <c r="AM64" s="37"/>
      <c r="AN64" s="78">
        <v>84329</v>
      </c>
      <c r="AO64" s="37"/>
      <c r="AP64" s="37"/>
      <c r="AQ64" s="78">
        <v>84349</v>
      </c>
      <c r="AR64" s="37"/>
      <c r="AS64" s="37"/>
      <c r="AT64" s="78">
        <v>79139</v>
      </c>
      <c r="AU64" s="37"/>
      <c r="AV64" s="37"/>
      <c r="AW64" s="78">
        <v>84294</v>
      </c>
      <c r="AX64" s="37"/>
      <c r="AY64" s="37"/>
      <c r="AZ64" s="25">
        <v>116119</v>
      </c>
      <c r="BA64" s="37"/>
      <c r="BB64" s="37"/>
      <c r="BC64" s="25">
        <v>110429</v>
      </c>
      <c r="BD64" s="37"/>
      <c r="BE64" s="37"/>
      <c r="BF64" s="25"/>
      <c r="BG64" s="37"/>
      <c r="BH64" s="37"/>
      <c r="BI64" s="25"/>
      <c r="BJ64" s="37"/>
      <c r="BK64" s="37"/>
      <c r="BL64" s="25"/>
      <c r="BM64" s="37"/>
      <c r="BN64" s="37"/>
      <c r="BO64" s="25"/>
      <c r="BP64" s="37"/>
      <c r="BQ64" s="37"/>
    </row>
    <row r="65" spans="1:69" x14ac:dyDescent="0.2">
      <c r="A65" s="29" t="s">
        <v>24</v>
      </c>
      <c r="B65" s="29" t="s">
        <v>25</v>
      </c>
      <c r="C65" s="29">
        <f>'À renseigner'!$I$13</f>
        <v>0</v>
      </c>
      <c r="D65" s="76"/>
      <c r="E65" s="77"/>
      <c r="F65" s="77"/>
      <c r="G65" s="77"/>
      <c r="H65" s="77"/>
      <c r="I65" s="261"/>
      <c r="J65" s="262"/>
      <c r="K65" s="262"/>
      <c r="L65" s="262"/>
      <c r="M65" s="77"/>
      <c r="N65" s="77"/>
      <c r="O65" s="38"/>
      <c r="P65" s="77"/>
      <c r="Q65" s="77"/>
      <c r="R65" s="263"/>
      <c r="S65" s="38"/>
      <c r="T65" s="262"/>
      <c r="U65" s="77"/>
      <c r="V65" s="77"/>
      <c r="W65" s="93"/>
      <c r="X65" s="77"/>
      <c r="Y65" s="173"/>
      <c r="Z65" s="173"/>
      <c r="AA65" s="77"/>
      <c r="AB65" s="77"/>
      <c r="AC65" s="77"/>
      <c r="AD65" s="78" t="s">
        <v>584</v>
      </c>
      <c r="AE65" s="171"/>
      <c r="AF65" s="171"/>
      <c r="AG65" s="171"/>
      <c r="AH65" s="78">
        <v>84289</v>
      </c>
      <c r="AI65" s="37"/>
      <c r="AJ65" s="37"/>
      <c r="AK65" s="78">
        <v>84309</v>
      </c>
      <c r="AL65" s="37"/>
      <c r="AM65" s="37"/>
      <c r="AN65" s="78">
        <v>84329</v>
      </c>
      <c r="AO65" s="37"/>
      <c r="AP65" s="37"/>
      <c r="AQ65" s="78">
        <v>84349</v>
      </c>
      <c r="AR65" s="37"/>
      <c r="AS65" s="37"/>
      <c r="AT65" s="78">
        <v>79139</v>
      </c>
      <c r="AU65" s="37"/>
      <c r="AV65" s="37"/>
      <c r="AW65" s="78">
        <v>84294</v>
      </c>
      <c r="AX65" s="37"/>
      <c r="AY65" s="37"/>
      <c r="AZ65" s="25">
        <v>116119</v>
      </c>
      <c r="BA65" s="37"/>
      <c r="BB65" s="37"/>
      <c r="BC65" s="25">
        <v>110429</v>
      </c>
      <c r="BD65" s="37"/>
      <c r="BE65" s="37"/>
      <c r="BF65" s="25"/>
      <c r="BG65" s="37"/>
      <c r="BH65" s="37"/>
      <c r="BI65" s="25"/>
      <c r="BJ65" s="37"/>
      <c r="BK65" s="37"/>
      <c r="BL65" s="25"/>
      <c r="BM65" s="37"/>
      <c r="BN65" s="37"/>
      <c r="BO65" s="25"/>
      <c r="BP65" s="37"/>
      <c r="BQ65" s="37"/>
    </row>
    <row r="66" spans="1:69" x14ac:dyDescent="0.2">
      <c r="A66" s="29" t="s">
        <v>24</v>
      </c>
      <c r="B66" s="29" t="s">
        <v>25</v>
      </c>
      <c r="C66" s="29">
        <f>'À renseigner'!$I$13</f>
        <v>0</v>
      </c>
      <c r="D66" s="76"/>
      <c r="E66" s="77"/>
      <c r="F66" s="77"/>
      <c r="G66" s="77"/>
      <c r="H66" s="77"/>
      <c r="I66" s="261"/>
      <c r="J66" s="262"/>
      <c r="K66" s="262"/>
      <c r="L66" s="262"/>
      <c r="M66" s="77"/>
      <c r="N66" s="77"/>
      <c r="O66" s="38"/>
      <c r="P66" s="77"/>
      <c r="Q66" s="77"/>
      <c r="R66" s="263"/>
      <c r="S66" s="38"/>
      <c r="T66" s="262"/>
      <c r="U66" s="77"/>
      <c r="V66" s="77"/>
      <c r="W66" s="93"/>
      <c r="X66" s="77"/>
      <c r="Y66" s="173"/>
      <c r="Z66" s="173"/>
      <c r="AA66" s="77"/>
      <c r="AB66" s="77"/>
      <c r="AC66" s="77"/>
      <c r="AD66" s="78" t="s">
        <v>584</v>
      </c>
      <c r="AE66" s="171"/>
      <c r="AF66" s="171"/>
      <c r="AG66" s="171"/>
      <c r="AH66" s="78">
        <v>84289</v>
      </c>
      <c r="AI66" s="37"/>
      <c r="AJ66" s="37"/>
      <c r="AK66" s="78">
        <v>84309</v>
      </c>
      <c r="AL66" s="37"/>
      <c r="AM66" s="37"/>
      <c r="AN66" s="78">
        <v>84329</v>
      </c>
      <c r="AO66" s="37"/>
      <c r="AP66" s="37"/>
      <c r="AQ66" s="78">
        <v>84349</v>
      </c>
      <c r="AR66" s="37"/>
      <c r="AS66" s="37"/>
      <c r="AT66" s="78">
        <v>79139</v>
      </c>
      <c r="AU66" s="37"/>
      <c r="AV66" s="37"/>
      <c r="AW66" s="78">
        <v>84294</v>
      </c>
      <c r="AX66" s="37"/>
      <c r="AY66" s="37"/>
      <c r="AZ66" s="25">
        <v>116119</v>
      </c>
      <c r="BA66" s="37"/>
      <c r="BB66" s="37"/>
      <c r="BC66" s="25">
        <v>110429</v>
      </c>
      <c r="BD66" s="37"/>
      <c r="BE66" s="37"/>
      <c r="BF66" s="25"/>
      <c r="BG66" s="37"/>
      <c r="BH66" s="37"/>
      <c r="BI66" s="25"/>
      <c r="BJ66" s="37"/>
      <c r="BK66" s="37"/>
      <c r="BL66" s="25"/>
      <c r="BM66" s="37"/>
      <c r="BN66" s="37"/>
      <c r="BO66" s="25"/>
      <c r="BP66" s="37"/>
      <c r="BQ66" s="37"/>
    </row>
    <row r="67" spans="1:69" x14ac:dyDescent="0.2">
      <c r="A67" s="29" t="s">
        <v>24</v>
      </c>
      <c r="B67" s="29" t="s">
        <v>25</v>
      </c>
      <c r="C67" s="29">
        <f>'À renseigner'!$I$13</f>
        <v>0</v>
      </c>
      <c r="D67" s="76"/>
      <c r="E67" s="77"/>
      <c r="F67" s="77"/>
      <c r="G67" s="77"/>
      <c r="H67" s="77"/>
      <c r="I67" s="261"/>
      <c r="J67" s="262"/>
      <c r="K67" s="262"/>
      <c r="L67" s="262"/>
      <c r="M67" s="77"/>
      <c r="N67" s="77"/>
      <c r="O67" s="38"/>
      <c r="P67" s="77"/>
      <c r="Q67" s="77"/>
      <c r="R67" s="263"/>
      <c r="S67" s="38"/>
      <c r="T67" s="262"/>
      <c r="U67" s="77"/>
      <c r="V67" s="77"/>
      <c r="W67" s="93"/>
      <c r="X67" s="77"/>
      <c r="Y67" s="173"/>
      <c r="Z67" s="173"/>
      <c r="AA67" s="77"/>
      <c r="AB67" s="77"/>
      <c r="AC67" s="77"/>
      <c r="AD67" s="78" t="s">
        <v>584</v>
      </c>
      <c r="AE67" s="171"/>
      <c r="AF67" s="171"/>
      <c r="AG67" s="171"/>
      <c r="AH67" s="78">
        <v>84289</v>
      </c>
      <c r="AI67" s="37"/>
      <c r="AJ67" s="37"/>
      <c r="AK67" s="78">
        <v>84309</v>
      </c>
      <c r="AL67" s="37"/>
      <c r="AM67" s="37"/>
      <c r="AN67" s="78">
        <v>84329</v>
      </c>
      <c r="AO67" s="37"/>
      <c r="AP67" s="37"/>
      <c r="AQ67" s="78">
        <v>84349</v>
      </c>
      <c r="AR67" s="37"/>
      <c r="AS67" s="37"/>
      <c r="AT67" s="78">
        <v>79139</v>
      </c>
      <c r="AU67" s="37"/>
      <c r="AV67" s="37"/>
      <c r="AW67" s="78">
        <v>84294</v>
      </c>
      <c r="AX67" s="37"/>
      <c r="AY67" s="37"/>
      <c r="AZ67" s="25">
        <v>116119</v>
      </c>
      <c r="BA67" s="37"/>
      <c r="BB67" s="37"/>
      <c r="BC67" s="25">
        <v>110429</v>
      </c>
      <c r="BD67" s="37"/>
      <c r="BE67" s="37"/>
      <c r="BF67" s="25"/>
      <c r="BG67" s="37"/>
      <c r="BH67" s="37"/>
      <c r="BI67" s="25"/>
      <c r="BJ67" s="37"/>
      <c r="BK67" s="37"/>
      <c r="BL67" s="25"/>
      <c r="BM67" s="37"/>
      <c r="BN67" s="37"/>
      <c r="BO67" s="25"/>
      <c r="BP67" s="37"/>
      <c r="BQ67" s="37"/>
    </row>
    <row r="68" spans="1:69" x14ac:dyDescent="0.2">
      <c r="A68" s="29" t="s">
        <v>24</v>
      </c>
      <c r="B68" s="29" t="s">
        <v>25</v>
      </c>
      <c r="C68" s="29">
        <f>'À renseigner'!$I$13</f>
        <v>0</v>
      </c>
      <c r="D68" s="76"/>
      <c r="E68" s="77"/>
      <c r="F68" s="77"/>
      <c r="G68" s="77"/>
      <c r="H68" s="77"/>
      <c r="I68" s="261"/>
      <c r="J68" s="262"/>
      <c r="K68" s="262"/>
      <c r="L68" s="262"/>
      <c r="M68" s="77"/>
      <c r="N68" s="77"/>
      <c r="O68" s="38"/>
      <c r="P68" s="77"/>
      <c r="Q68" s="77"/>
      <c r="R68" s="263"/>
      <c r="S68" s="38"/>
      <c r="T68" s="262"/>
      <c r="U68" s="77"/>
      <c r="V68" s="77"/>
      <c r="W68" s="93"/>
      <c r="X68" s="77"/>
      <c r="Y68" s="173"/>
      <c r="Z68" s="173"/>
      <c r="AA68" s="77"/>
      <c r="AB68" s="77"/>
      <c r="AC68" s="77"/>
      <c r="AD68" s="78" t="s">
        <v>584</v>
      </c>
      <c r="AE68" s="171"/>
      <c r="AF68" s="171"/>
      <c r="AG68" s="171"/>
      <c r="AH68" s="78">
        <v>84289</v>
      </c>
      <c r="AI68" s="37"/>
      <c r="AJ68" s="37"/>
      <c r="AK68" s="78">
        <v>84309</v>
      </c>
      <c r="AL68" s="37"/>
      <c r="AM68" s="37"/>
      <c r="AN68" s="78">
        <v>84329</v>
      </c>
      <c r="AO68" s="37"/>
      <c r="AP68" s="37"/>
      <c r="AQ68" s="78">
        <v>84349</v>
      </c>
      <c r="AR68" s="37"/>
      <c r="AS68" s="37"/>
      <c r="AT68" s="78">
        <v>79139</v>
      </c>
      <c r="AU68" s="37"/>
      <c r="AV68" s="37"/>
      <c r="AW68" s="78">
        <v>84294</v>
      </c>
      <c r="AX68" s="37"/>
      <c r="AY68" s="37"/>
      <c r="AZ68" s="25">
        <v>116119</v>
      </c>
      <c r="BA68" s="37"/>
      <c r="BB68" s="37"/>
      <c r="BC68" s="25">
        <v>110429</v>
      </c>
      <c r="BD68" s="37"/>
      <c r="BE68" s="37"/>
      <c r="BF68" s="25"/>
      <c r="BG68" s="37"/>
      <c r="BH68" s="37"/>
      <c r="BI68" s="25"/>
      <c r="BJ68" s="37"/>
      <c r="BK68" s="37"/>
      <c r="BL68" s="25"/>
      <c r="BM68" s="37"/>
      <c r="BN68" s="37"/>
      <c r="BO68" s="25"/>
      <c r="BP68" s="37"/>
      <c r="BQ68" s="37"/>
    </row>
    <row r="69" spans="1:69" x14ac:dyDescent="0.2">
      <c r="A69" s="29" t="s">
        <v>24</v>
      </c>
      <c r="B69" s="29" t="s">
        <v>25</v>
      </c>
      <c r="C69" s="29">
        <f>'À renseigner'!$I$13</f>
        <v>0</v>
      </c>
      <c r="D69" s="76"/>
      <c r="E69" s="77"/>
      <c r="F69" s="77"/>
      <c r="G69" s="77"/>
      <c r="H69" s="77"/>
      <c r="I69" s="261"/>
      <c r="J69" s="262"/>
      <c r="K69" s="262"/>
      <c r="L69" s="262"/>
      <c r="M69" s="77"/>
      <c r="N69" s="77"/>
      <c r="O69" s="38"/>
      <c r="P69" s="77"/>
      <c r="Q69" s="77"/>
      <c r="R69" s="263"/>
      <c r="S69" s="38"/>
      <c r="T69" s="262"/>
      <c r="U69" s="77"/>
      <c r="V69" s="77"/>
      <c r="W69" s="93"/>
      <c r="X69" s="77"/>
      <c r="Y69" s="173"/>
      <c r="Z69" s="173"/>
      <c r="AA69" s="77"/>
      <c r="AB69" s="77"/>
      <c r="AC69" s="77"/>
      <c r="AD69" s="78" t="s">
        <v>584</v>
      </c>
      <c r="AE69" s="171"/>
      <c r="AF69" s="171"/>
      <c r="AG69" s="171"/>
      <c r="AH69" s="78">
        <v>84289</v>
      </c>
      <c r="AI69" s="37"/>
      <c r="AJ69" s="37"/>
      <c r="AK69" s="78">
        <v>84309</v>
      </c>
      <c r="AL69" s="37"/>
      <c r="AM69" s="37"/>
      <c r="AN69" s="78">
        <v>84329</v>
      </c>
      <c r="AO69" s="37"/>
      <c r="AP69" s="37"/>
      <c r="AQ69" s="78">
        <v>84349</v>
      </c>
      <c r="AR69" s="37"/>
      <c r="AS69" s="37"/>
      <c r="AT69" s="78">
        <v>79139</v>
      </c>
      <c r="AU69" s="37"/>
      <c r="AV69" s="37"/>
      <c r="AW69" s="78">
        <v>84294</v>
      </c>
      <c r="AX69" s="37"/>
      <c r="AY69" s="37"/>
      <c r="AZ69" s="25">
        <v>116119</v>
      </c>
      <c r="BA69" s="37"/>
      <c r="BB69" s="37"/>
      <c r="BC69" s="25">
        <v>110429</v>
      </c>
      <c r="BD69" s="37"/>
      <c r="BE69" s="37"/>
      <c r="BF69" s="25"/>
      <c r="BG69" s="37"/>
      <c r="BH69" s="37"/>
      <c r="BI69" s="25"/>
      <c r="BJ69" s="37"/>
      <c r="BK69" s="37"/>
      <c r="BL69" s="25"/>
      <c r="BM69" s="37"/>
      <c r="BN69" s="37"/>
      <c r="BO69" s="25"/>
      <c r="BP69" s="37"/>
      <c r="BQ69" s="37"/>
    </row>
    <row r="70" spans="1:69" x14ac:dyDescent="0.2">
      <c r="A70" s="29" t="s">
        <v>24</v>
      </c>
      <c r="B70" s="29" t="s">
        <v>25</v>
      </c>
      <c r="C70" s="29">
        <f>'À renseigner'!$I$13</f>
        <v>0</v>
      </c>
      <c r="D70" s="76"/>
      <c r="E70" s="77"/>
      <c r="F70" s="77"/>
      <c r="G70" s="77"/>
      <c r="H70" s="77"/>
      <c r="I70" s="261"/>
      <c r="J70" s="262"/>
      <c r="K70" s="262"/>
      <c r="L70" s="262"/>
      <c r="M70" s="77"/>
      <c r="N70" s="77"/>
      <c r="O70" s="38"/>
      <c r="P70" s="77"/>
      <c r="Q70" s="77"/>
      <c r="R70" s="263"/>
      <c r="S70" s="38"/>
      <c r="T70" s="262"/>
      <c r="U70" s="77"/>
      <c r="V70" s="77"/>
      <c r="W70" s="93"/>
      <c r="X70" s="77"/>
      <c r="Y70" s="173"/>
      <c r="Z70" s="173"/>
      <c r="AA70" s="77"/>
      <c r="AB70" s="77"/>
      <c r="AC70" s="77"/>
      <c r="AD70" s="78" t="s">
        <v>584</v>
      </c>
      <c r="AE70" s="171"/>
      <c r="AF70" s="171"/>
      <c r="AG70" s="171"/>
      <c r="AH70" s="78">
        <v>84289</v>
      </c>
      <c r="AI70" s="37"/>
      <c r="AJ70" s="37"/>
      <c r="AK70" s="78">
        <v>84309</v>
      </c>
      <c r="AL70" s="37"/>
      <c r="AM70" s="37"/>
      <c r="AN70" s="78">
        <v>84329</v>
      </c>
      <c r="AO70" s="37"/>
      <c r="AP70" s="37"/>
      <c r="AQ70" s="78">
        <v>84349</v>
      </c>
      <c r="AR70" s="37"/>
      <c r="AS70" s="37"/>
      <c r="AT70" s="78">
        <v>79139</v>
      </c>
      <c r="AU70" s="37"/>
      <c r="AV70" s="37"/>
      <c r="AW70" s="78">
        <v>84294</v>
      </c>
      <c r="AX70" s="37"/>
      <c r="AY70" s="37"/>
      <c r="AZ70" s="25">
        <v>116119</v>
      </c>
      <c r="BA70" s="37"/>
      <c r="BB70" s="37"/>
      <c r="BC70" s="25">
        <v>110429</v>
      </c>
      <c r="BD70" s="37"/>
      <c r="BE70" s="37"/>
      <c r="BF70" s="25"/>
      <c r="BG70" s="37"/>
      <c r="BH70" s="37"/>
      <c r="BI70" s="25"/>
      <c r="BJ70" s="37"/>
      <c r="BK70" s="37"/>
      <c r="BL70" s="25"/>
      <c r="BM70" s="37"/>
      <c r="BN70" s="37"/>
      <c r="BO70" s="25"/>
      <c r="BP70" s="37"/>
      <c r="BQ70" s="37"/>
    </row>
    <row r="71" spans="1:69" x14ac:dyDescent="0.2">
      <c r="A71" s="29" t="s">
        <v>24</v>
      </c>
      <c r="B71" s="29" t="s">
        <v>25</v>
      </c>
      <c r="C71" s="29">
        <f>'À renseigner'!$I$13</f>
        <v>0</v>
      </c>
      <c r="D71" s="76"/>
      <c r="E71" s="77"/>
      <c r="F71" s="77"/>
      <c r="G71" s="77"/>
      <c r="H71" s="77"/>
      <c r="I71" s="261"/>
      <c r="J71" s="262"/>
      <c r="K71" s="262"/>
      <c r="L71" s="262"/>
      <c r="M71" s="77"/>
      <c r="N71" s="77"/>
      <c r="O71" s="38"/>
      <c r="P71" s="77"/>
      <c r="Q71" s="77"/>
      <c r="R71" s="263"/>
      <c r="S71" s="38"/>
      <c r="T71" s="262"/>
      <c r="U71" s="77"/>
      <c r="V71" s="77"/>
      <c r="W71" s="93"/>
      <c r="X71" s="77"/>
      <c r="Y71" s="173"/>
      <c r="Z71" s="173"/>
      <c r="AA71" s="77"/>
      <c r="AB71" s="77"/>
      <c r="AC71" s="77"/>
      <c r="AD71" s="78" t="s">
        <v>584</v>
      </c>
      <c r="AE71" s="171"/>
      <c r="AF71" s="171"/>
      <c r="AG71" s="171"/>
      <c r="AH71" s="78">
        <v>84289</v>
      </c>
      <c r="AI71" s="37"/>
      <c r="AJ71" s="37"/>
      <c r="AK71" s="78">
        <v>84309</v>
      </c>
      <c r="AL71" s="37"/>
      <c r="AM71" s="37"/>
      <c r="AN71" s="78">
        <v>84329</v>
      </c>
      <c r="AO71" s="37"/>
      <c r="AP71" s="37"/>
      <c r="AQ71" s="78">
        <v>84349</v>
      </c>
      <c r="AR71" s="37"/>
      <c r="AS71" s="37"/>
      <c r="AT71" s="78">
        <v>79139</v>
      </c>
      <c r="AU71" s="37"/>
      <c r="AV71" s="37"/>
      <c r="AW71" s="78">
        <v>84294</v>
      </c>
      <c r="AX71" s="37"/>
      <c r="AY71" s="37"/>
      <c r="AZ71" s="25">
        <v>116119</v>
      </c>
      <c r="BA71" s="37"/>
      <c r="BB71" s="37"/>
      <c r="BC71" s="25">
        <v>110429</v>
      </c>
      <c r="BD71" s="37"/>
      <c r="BE71" s="37"/>
      <c r="BF71" s="25"/>
      <c r="BG71" s="37"/>
      <c r="BH71" s="37"/>
      <c r="BI71" s="25"/>
      <c r="BJ71" s="37"/>
      <c r="BK71" s="37"/>
      <c r="BL71" s="25"/>
      <c r="BM71" s="37"/>
      <c r="BN71" s="37"/>
      <c r="BO71" s="25"/>
      <c r="BP71" s="37"/>
      <c r="BQ71" s="37"/>
    </row>
    <row r="72" spans="1:69" x14ac:dyDescent="0.2">
      <c r="A72" s="29" t="s">
        <v>24</v>
      </c>
      <c r="B72" s="29" t="s">
        <v>25</v>
      </c>
      <c r="C72" s="29">
        <f>'À renseigner'!$I$13</f>
        <v>0</v>
      </c>
      <c r="D72" s="76"/>
      <c r="E72" s="77"/>
      <c r="F72" s="77"/>
      <c r="G72" s="77"/>
      <c r="H72" s="77"/>
      <c r="I72" s="261"/>
      <c r="J72" s="262"/>
      <c r="K72" s="262"/>
      <c r="L72" s="262"/>
      <c r="M72" s="77"/>
      <c r="N72" s="77"/>
      <c r="O72" s="38"/>
      <c r="P72" s="77"/>
      <c r="Q72" s="77"/>
      <c r="R72" s="263"/>
      <c r="S72" s="38"/>
      <c r="T72" s="262"/>
      <c r="U72" s="77"/>
      <c r="V72" s="77"/>
      <c r="W72" s="93"/>
      <c r="X72" s="77"/>
      <c r="Y72" s="173"/>
      <c r="Z72" s="173"/>
      <c r="AA72" s="77"/>
      <c r="AB72" s="77"/>
      <c r="AC72" s="77"/>
      <c r="AD72" s="78" t="s">
        <v>584</v>
      </c>
      <c r="AE72" s="171"/>
      <c r="AF72" s="171"/>
      <c r="AG72" s="171"/>
      <c r="AH72" s="78">
        <v>84289</v>
      </c>
      <c r="AI72" s="37"/>
      <c r="AJ72" s="37"/>
      <c r="AK72" s="78">
        <v>84309</v>
      </c>
      <c r="AL72" s="37"/>
      <c r="AM72" s="37"/>
      <c r="AN72" s="78">
        <v>84329</v>
      </c>
      <c r="AO72" s="37"/>
      <c r="AP72" s="37"/>
      <c r="AQ72" s="78">
        <v>84349</v>
      </c>
      <c r="AR72" s="37"/>
      <c r="AS72" s="37"/>
      <c r="AT72" s="78">
        <v>79139</v>
      </c>
      <c r="AU72" s="37"/>
      <c r="AV72" s="37"/>
      <c r="AW72" s="78">
        <v>84294</v>
      </c>
      <c r="AX72" s="37"/>
      <c r="AY72" s="37"/>
      <c r="AZ72" s="25">
        <v>116119</v>
      </c>
      <c r="BA72" s="37"/>
      <c r="BB72" s="37"/>
      <c r="BC72" s="25">
        <v>110429</v>
      </c>
      <c r="BD72" s="37"/>
      <c r="BE72" s="37"/>
      <c r="BF72" s="25"/>
      <c r="BG72" s="37"/>
      <c r="BH72" s="37"/>
      <c r="BI72" s="25"/>
      <c r="BJ72" s="37"/>
      <c r="BK72" s="37"/>
      <c r="BL72" s="25"/>
      <c r="BM72" s="37"/>
      <c r="BN72" s="37"/>
      <c r="BO72" s="25"/>
      <c r="BP72" s="37"/>
      <c r="BQ72" s="37"/>
    </row>
    <row r="73" spans="1:69" x14ac:dyDescent="0.2">
      <c r="A73" s="29" t="s">
        <v>24</v>
      </c>
      <c r="B73" s="29" t="s">
        <v>25</v>
      </c>
      <c r="C73" s="29">
        <f>'À renseigner'!$I$13</f>
        <v>0</v>
      </c>
      <c r="D73" s="76"/>
      <c r="E73" s="77"/>
      <c r="F73" s="77"/>
      <c r="G73" s="77"/>
      <c r="H73" s="77"/>
      <c r="I73" s="261"/>
      <c r="J73" s="262"/>
      <c r="K73" s="262"/>
      <c r="L73" s="262"/>
      <c r="M73" s="77"/>
      <c r="N73" s="77"/>
      <c r="O73" s="38"/>
      <c r="P73" s="77"/>
      <c r="Q73" s="77"/>
      <c r="R73" s="263"/>
      <c r="S73" s="38"/>
      <c r="T73" s="262"/>
      <c r="U73" s="77"/>
      <c r="V73" s="77"/>
      <c r="W73" s="93"/>
      <c r="X73" s="77"/>
      <c r="Y73" s="173"/>
      <c r="Z73" s="173"/>
      <c r="AA73" s="77"/>
      <c r="AB73" s="77"/>
      <c r="AC73" s="77"/>
      <c r="AD73" s="78" t="s">
        <v>584</v>
      </c>
      <c r="AE73" s="171"/>
      <c r="AF73" s="171"/>
      <c r="AG73" s="171"/>
      <c r="AH73" s="78">
        <v>84289</v>
      </c>
      <c r="AI73" s="37"/>
      <c r="AJ73" s="37"/>
      <c r="AK73" s="78">
        <v>84309</v>
      </c>
      <c r="AL73" s="37"/>
      <c r="AM73" s="37"/>
      <c r="AN73" s="78">
        <v>84329</v>
      </c>
      <c r="AO73" s="37"/>
      <c r="AP73" s="37"/>
      <c r="AQ73" s="78">
        <v>84349</v>
      </c>
      <c r="AR73" s="37"/>
      <c r="AS73" s="37"/>
      <c r="AT73" s="78">
        <v>79139</v>
      </c>
      <c r="AU73" s="37"/>
      <c r="AV73" s="37"/>
      <c r="AW73" s="78">
        <v>84294</v>
      </c>
      <c r="AX73" s="37"/>
      <c r="AY73" s="37"/>
      <c r="AZ73" s="25">
        <v>116119</v>
      </c>
      <c r="BA73" s="37"/>
      <c r="BB73" s="37"/>
      <c r="BC73" s="25">
        <v>110429</v>
      </c>
      <c r="BD73" s="37"/>
      <c r="BE73" s="37"/>
      <c r="BF73" s="25"/>
      <c r="BG73" s="37"/>
      <c r="BH73" s="37"/>
      <c r="BI73" s="25"/>
      <c r="BJ73" s="37"/>
      <c r="BK73" s="37"/>
      <c r="BL73" s="25"/>
      <c r="BM73" s="37"/>
      <c r="BN73" s="37"/>
      <c r="BO73" s="25"/>
      <c r="BP73" s="37"/>
      <c r="BQ73" s="37"/>
    </row>
    <row r="74" spans="1:69" x14ac:dyDescent="0.2">
      <c r="A74" s="29" t="s">
        <v>24</v>
      </c>
      <c r="B74" s="29" t="s">
        <v>25</v>
      </c>
      <c r="C74" s="29">
        <f>'À renseigner'!$I$13</f>
        <v>0</v>
      </c>
      <c r="D74" s="76"/>
      <c r="E74" s="77"/>
      <c r="F74" s="77"/>
      <c r="G74" s="77"/>
      <c r="H74" s="77"/>
      <c r="I74" s="261"/>
      <c r="J74" s="262"/>
      <c r="K74" s="262"/>
      <c r="L74" s="262"/>
      <c r="M74" s="77"/>
      <c r="N74" s="77"/>
      <c r="O74" s="38"/>
      <c r="P74" s="77"/>
      <c r="Q74" s="77"/>
      <c r="R74" s="263"/>
      <c r="S74" s="38"/>
      <c r="T74" s="262"/>
      <c r="U74" s="77"/>
      <c r="V74" s="77"/>
      <c r="W74" s="93"/>
      <c r="X74" s="77"/>
      <c r="Y74" s="173"/>
      <c r="Z74" s="173"/>
      <c r="AA74" s="77"/>
      <c r="AB74" s="77"/>
      <c r="AC74" s="77"/>
      <c r="AD74" s="78" t="s">
        <v>584</v>
      </c>
      <c r="AE74" s="171"/>
      <c r="AF74" s="171"/>
      <c r="AG74" s="171"/>
      <c r="AH74" s="78">
        <v>84289</v>
      </c>
      <c r="AI74" s="37"/>
      <c r="AJ74" s="37"/>
      <c r="AK74" s="78">
        <v>84309</v>
      </c>
      <c r="AL74" s="37"/>
      <c r="AM74" s="37"/>
      <c r="AN74" s="78">
        <v>84329</v>
      </c>
      <c r="AO74" s="37"/>
      <c r="AP74" s="37"/>
      <c r="AQ74" s="78">
        <v>84349</v>
      </c>
      <c r="AR74" s="37"/>
      <c r="AS74" s="37"/>
      <c r="AT74" s="78">
        <v>79139</v>
      </c>
      <c r="AU74" s="37"/>
      <c r="AV74" s="37"/>
      <c r="AW74" s="78">
        <v>84294</v>
      </c>
      <c r="AX74" s="37"/>
      <c r="AY74" s="37"/>
      <c r="AZ74" s="25">
        <v>116119</v>
      </c>
      <c r="BA74" s="37"/>
      <c r="BB74" s="37"/>
      <c r="BC74" s="25">
        <v>110429</v>
      </c>
      <c r="BD74" s="37"/>
      <c r="BE74" s="37"/>
      <c r="BF74" s="25"/>
      <c r="BG74" s="37"/>
      <c r="BH74" s="37"/>
      <c r="BI74" s="25"/>
      <c r="BJ74" s="37"/>
      <c r="BK74" s="37"/>
      <c r="BL74" s="25"/>
      <c r="BM74" s="37"/>
      <c r="BN74" s="37"/>
      <c r="BO74" s="25"/>
      <c r="BP74" s="37"/>
      <c r="BQ74" s="37"/>
    </row>
    <row r="75" spans="1:69" x14ac:dyDescent="0.2">
      <c r="A75" s="29" t="s">
        <v>24</v>
      </c>
      <c r="B75" s="29" t="s">
        <v>25</v>
      </c>
      <c r="C75" s="29">
        <f>'À renseigner'!$I$13</f>
        <v>0</v>
      </c>
      <c r="D75" s="76"/>
      <c r="E75" s="77"/>
      <c r="F75" s="77"/>
      <c r="G75" s="77"/>
      <c r="H75" s="77"/>
      <c r="I75" s="261"/>
      <c r="J75" s="262"/>
      <c r="K75" s="262"/>
      <c r="L75" s="262"/>
      <c r="M75" s="77"/>
      <c r="N75" s="77"/>
      <c r="O75" s="38"/>
      <c r="P75" s="77"/>
      <c r="Q75" s="77"/>
      <c r="R75" s="263"/>
      <c r="S75" s="38"/>
      <c r="T75" s="262"/>
      <c r="U75" s="77"/>
      <c r="V75" s="77"/>
      <c r="W75" s="93"/>
      <c r="X75" s="77"/>
      <c r="Y75" s="173"/>
      <c r="Z75" s="173"/>
      <c r="AA75" s="77"/>
      <c r="AB75" s="77"/>
      <c r="AC75" s="77"/>
      <c r="AD75" s="78" t="s">
        <v>584</v>
      </c>
      <c r="AE75" s="171"/>
      <c r="AF75" s="171"/>
      <c r="AG75" s="171"/>
      <c r="AH75" s="78">
        <v>84289</v>
      </c>
      <c r="AI75" s="37"/>
      <c r="AJ75" s="37"/>
      <c r="AK75" s="78">
        <v>84309</v>
      </c>
      <c r="AL75" s="37"/>
      <c r="AM75" s="37"/>
      <c r="AN75" s="78">
        <v>84329</v>
      </c>
      <c r="AO75" s="37"/>
      <c r="AP75" s="37"/>
      <c r="AQ75" s="78">
        <v>84349</v>
      </c>
      <c r="AR75" s="37"/>
      <c r="AS75" s="37"/>
      <c r="AT75" s="78">
        <v>79139</v>
      </c>
      <c r="AU75" s="37"/>
      <c r="AV75" s="37"/>
      <c r="AW75" s="78">
        <v>84294</v>
      </c>
      <c r="AX75" s="37"/>
      <c r="AY75" s="37"/>
      <c r="AZ75" s="25">
        <v>116119</v>
      </c>
      <c r="BA75" s="37"/>
      <c r="BB75" s="37"/>
      <c r="BC75" s="25">
        <v>110429</v>
      </c>
      <c r="BD75" s="37"/>
      <c r="BE75" s="37"/>
      <c r="BF75" s="25"/>
      <c r="BG75" s="37"/>
      <c r="BH75" s="37"/>
      <c r="BI75" s="25"/>
      <c r="BJ75" s="37"/>
      <c r="BK75" s="37"/>
      <c r="BL75" s="25"/>
      <c r="BM75" s="37"/>
      <c r="BN75" s="37"/>
      <c r="BO75" s="25"/>
      <c r="BP75" s="37"/>
      <c r="BQ75" s="37"/>
    </row>
    <row r="76" spans="1:69" x14ac:dyDescent="0.2">
      <c r="A76" s="29" t="s">
        <v>24</v>
      </c>
      <c r="B76" s="29" t="s">
        <v>25</v>
      </c>
      <c r="C76" s="29">
        <f>'À renseigner'!$I$13</f>
        <v>0</v>
      </c>
      <c r="D76" s="76"/>
      <c r="E76" s="77"/>
      <c r="F76" s="77"/>
      <c r="G76" s="77"/>
      <c r="H76" s="77"/>
      <c r="I76" s="261"/>
      <c r="J76" s="262"/>
      <c r="K76" s="262"/>
      <c r="L76" s="262"/>
      <c r="M76" s="77"/>
      <c r="N76" s="77"/>
      <c r="O76" s="38"/>
      <c r="P76" s="77"/>
      <c r="Q76" s="77"/>
      <c r="R76" s="263"/>
      <c r="S76" s="38"/>
      <c r="T76" s="262"/>
      <c r="U76" s="77"/>
      <c r="V76" s="77"/>
      <c r="W76" s="93"/>
      <c r="X76" s="77"/>
      <c r="Y76" s="173"/>
      <c r="Z76" s="173"/>
      <c r="AA76" s="77"/>
      <c r="AB76" s="77"/>
      <c r="AC76" s="77"/>
      <c r="AD76" s="78" t="s">
        <v>584</v>
      </c>
      <c r="AE76" s="171"/>
      <c r="AF76" s="171"/>
      <c r="AG76" s="171"/>
      <c r="AH76" s="78">
        <v>84289</v>
      </c>
      <c r="AI76" s="37"/>
      <c r="AJ76" s="37"/>
      <c r="AK76" s="78">
        <v>84309</v>
      </c>
      <c r="AL76" s="37"/>
      <c r="AM76" s="37"/>
      <c r="AN76" s="78">
        <v>84329</v>
      </c>
      <c r="AO76" s="37"/>
      <c r="AP76" s="37"/>
      <c r="AQ76" s="78">
        <v>84349</v>
      </c>
      <c r="AR76" s="37"/>
      <c r="AS76" s="37"/>
      <c r="AT76" s="78">
        <v>79139</v>
      </c>
      <c r="AU76" s="37"/>
      <c r="AV76" s="37"/>
      <c r="AW76" s="78">
        <v>84294</v>
      </c>
      <c r="AX76" s="37"/>
      <c r="AY76" s="37"/>
      <c r="AZ76" s="25">
        <v>116119</v>
      </c>
      <c r="BA76" s="37"/>
      <c r="BB76" s="37"/>
      <c r="BC76" s="25">
        <v>110429</v>
      </c>
      <c r="BD76" s="37"/>
      <c r="BE76" s="37"/>
      <c r="BF76" s="25"/>
      <c r="BG76" s="37"/>
      <c r="BH76" s="37"/>
      <c r="BI76" s="25"/>
      <c r="BJ76" s="37"/>
      <c r="BK76" s="37"/>
      <c r="BL76" s="25"/>
      <c r="BM76" s="37"/>
      <c r="BN76" s="37"/>
      <c r="BO76" s="25"/>
      <c r="BP76" s="37"/>
      <c r="BQ76" s="37"/>
    </row>
    <row r="77" spans="1:69" x14ac:dyDescent="0.2">
      <c r="A77" s="29" t="s">
        <v>24</v>
      </c>
      <c r="B77" s="29" t="s">
        <v>25</v>
      </c>
      <c r="C77" s="29">
        <f>'À renseigner'!$I$13</f>
        <v>0</v>
      </c>
      <c r="D77" s="76"/>
      <c r="E77" s="77"/>
      <c r="F77" s="77"/>
      <c r="G77" s="77"/>
      <c r="H77" s="77"/>
      <c r="I77" s="261"/>
      <c r="J77" s="262"/>
      <c r="K77" s="262"/>
      <c r="L77" s="262"/>
      <c r="M77" s="77"/>
      <c r="N77" s="77"/>
      <c r="O77" s="38"/>
      <c r="P77" s="77"/>
      <c r="Q77" s="77"/>
      <c r="R77" s="263"/>
      <c r="S77" s="38"/>
      <c r="T77" s="262"/>
      <c r="U77" s="77"/>
      <c r="V77" s="77"/>
      <c r="W77" s="93"/>
      <c r="X77" s="77"/>
      <c r="Y77" s="173"/>
      <c r="Z77" s="173"/>
      <c r="AA77" s="77"/>
      <c r="AB77" s="77"/>
      <c r="AC77" s="77"/>
      <c r="AD77" s="78" t="s">
        <v>584</v>
      </c>
      <c r="AE77" s="171"/>
      <c r="AF77" s="171"/>
      <c r="AG77" s="171"/>
      <c r="AH77" s="78">
        <v>84289</v>
      </c>
      <c r="AI77" s="37"/>
      <c r="AJ77" s="37"/>
      <c r="AK77" s="78">
        <v>84309</v>
      </c>
      <c r="AL77" s="37"/>
      <c r="AM77" s="37"/>
      <c r="AN77" s="78">
        <v>84329</v>
      </c>
      <c r="AO77" s="37"/>
      <c r="AP77" s="37"/>
      <c r="AQ77" s="78">
        <v>84349</v>
      </c>
      <c r="AR77" s="37"/>
      <c r="AS77" s="37"/>
      <c r="AT77" s="78">
        <v>79139</v>
      </c>
      <c r="AU77" s="37"/>
      <c r="AV77" s="37"/>
      <c r="AW77" s="78">
        <v>84294</v>
      </c>
      <c r="AX77" s="37"/>
      <c r="AY77" s="37"/>
      <c r="AZ77" s="25">
        <v>116119</v>
      </c>
      <c r="BA77" s="37"/>
      <c r="BB77" s="37"/>
      <c r="BC77" s="25">
        <v>110429</v>
      </c>
      <c r="BD77" s="37"/>
      <c r="BE77" s="37"/>
      <c r="BF77" s="25"/>
      <c r="BG77" s="37"/>
      <c r="BH77" s="37"/>
      <c r="BI77" s="25"/>
      <c r="BJ77" s="37"/>
      <c r="BK77" s="37"/>
      <c r="BL77" s="25"/>
      <c r="BM77" s="37"/>
      <c r="BN77" s="37"/>
      <c r="BO77" s="25"/>
      <c r="BP77" s="37"/>
      <c r="BQ77" s="37"/>
    </row>
    <row r="78" spans="1:69" x14ac:dyDescent="0.2">
      <c r="A78" s="29" t="s">
        <v>24</v>
      </c>
      <c r="B78" s="29" t="s">
        <v>25</v>
      </c>
      <c r="C78" s="29">
        <f>'À renseigner'!$I$13</f>
        <v>0</v>
      </c>
      <c r="D78" s="76"/>
      <c r="E78" s="77"/>
      <c r="F78" s="77"/>
      <c r="G78" s="77"/>
      <c r="H78" s="77"/>
      <c r="I78" s="261"/>
      <c r="J78" s="262"/>
      <c r="K78" s="262"/>
      <c r="L78" s="262"/>
      <c r="M78" s="77"/>
      <c r="N78" s="77"/>
      <c r="O78" s="38"/>
      <c r="P78" s="77"/>
      <c r="Q78" s="77"/>
      <c r="R78" s="263"/>
      <c r="S78" s="38"/>
      <c r="T78" s="262"/>
      <c r="U78" s="77"/>
      <c r="V78" s="77"/>
      <c r="W78" s="93"/>
      <c r="X78" s="77"/>
      <c r="Y78" s="173"/>
      <c r="Z78" s="173"/>
      <c r="AA78" s="77"/>
      <c r="AB78" s="77"/>
      <c r="AC78" s="77"/>
      <c r="AD78" s="78" t="s">
        <v>584</v>
      </c>
      <c r="AE78" s="171"/>
      <c r="AF78" s="171"/>
      <c r="AG78" s="171"/>
      <c r="AH78" s="78">
        <v>84289</v>
      </c>
      <c r="AI78" s="37"/>
      <c r="AJ78" s="37"/>
      <c r="AK78" s="78">
        <v>84309</v>
      </c>
      <c r="AL78" s="37"/>
      <c r="AM78" s="37"/>
      <c r="AN78" s="78">
        <v>84329</v>
      </c>
      <c r="AO78" s="37"/>
      <c r="AP78" s="37"/>
      <c r="AQ78" s="78">
        <v>84349</v>
      </c>
      <c r="AR78" s="37"/>
      <c r="AS78" s="37"/>
      <c r="AT78" s="78">
        <v>79139</v>
      </c>
      <c r="AU78" s="37"/>
      <c r="AV78" s="37"/>
      <c r="AW78" s="78">
        <v>84294</v>
      </c>
      <c r="AX78" s="37"/>
      <c r="AY78" s="37"/>
      <c r="AZ78" s="25">
        <v>116119</v>
      </c>
      <c r="BA78" s="37"/>
      <c r="BB78" s="37"/>
      <c r="BC78" s="25">
        <v>110429</v>
      </c>
      <c r="BD78" s="37"/>
      <c r="BE78" s="37"/>
      <c r="BF78" s="25"/>
      <c r="BG78" s="37"/>
      <c r="BH78" s="37"/>
      <c r="BI78" s="25"/>
      <c r="BJ78" s="37"/>
      <c r="BK78" s="37"/>
      <c r="BL78" s="25"/>
      <c r="BM78" s="37"/>
      <c r="BN78" s="37"/>
      <c r="BO78" s="25"/>
      <c r="BP78" s="37"/>
      <c r="BQ78" s="37"/>
    </row>
    <row r="79" spans="1:69" x14ac:dyDescent="0.2">
      <c r="A79" s="29" t="s">
        <v>24</v>
      </c>
      <c r="B79" s="29" t="s">
        <v>25</v>
      </c>
      <c r="C79" s="29">
        <f>'À renseigner'!$I$13</f>
        <v>0</v>
      </c>
      <c r="D79" s="76"/>
      <c r="E79" s="77"/>
      <c r="F79" s="77"/>
      <c r="G79" s="77"/>
      <c r="H79" s="77"/>
      <c r="I79" s="261"/>
      <c r="J79" s="262"/>
      <c r="K79" s="262"/>
      <c r="L79" s="262"/>
      <c r="M79" s="77"/>
      <c r="N79" s="77"/>
      <c r="O79" s="38"/>
      <c r="P79" s="77"/>
      <c r="Q79" s="77"/>
      <c r="R79" s="263"/>
      <c r="S79" s="38"/>
      <c r="T79" s="262"/>
      <c r="U79" s="77"/>
      <c r="V79" s="77"/>
      <c r="W79" s="93"/>
      <c r="X79" s="77"/>
      <c r="Y79" s="173"/>
      <c r="Z79" s="173"/>
      <c r="AA79" s="77"/>
      <c r="AB79" s="77"/>
      <c r="AC79" s="77"/>
      <c r="AD79" s="78" t="s">
        <v>584</v>
      </c>
      <c r="AE79" s="171"/>
      <c r="AF79" s="171"/>
      <c r="AG79" s="171"/>
      <c r="AH79" s="78">
        <v>84289</v>
      </c>
      <c r="AI79" s="37"/>
      <c r="AJ79" s="37"/>
      <c r="AK79" s="78">
        <v>84309</v>
      </c>
      <c r="AL79" s="37"/>
      <c r="AM79" s="37"/>
      <c r="AN79" s="78">
        <v>84329</v>
      </c>
      <c r="AO79" s="37"/>
      <c r="AP79" s="37"/>
      <c r="AQ79" s="78">
        <v>84349</v>
      </c>
      <c r="AR79" s="37"/>
      <c r="AS79" s="37"/>
      <c r="AT79" s="78">
        <v>79139</v>
      </c>
      <c r="AU79" s="37"/>
      <c r="AV79" s="37"/>
      <c r="AW79" s="78">
        <v>84294</v>
      </c>
      <c r="AX79" s="37"/>
      <c r="AY79" s="37"/>
      <c r="AZ79" s="25">
        <v>116119</v>
      </c>
      <c r="BA79" s="37"/>
      <c r="BB79" s="37"/>
      <c r="BC79" s="25">
        <v>110429</v>
      </c>
      <c r="BD79" s="37"/>
      <c r="BE79" s="37"/>
      <c r="BF79" s="25"/>
      <c r="BG79" s="37"/>
      <c r="BH79" s="37"/>
      <c r="BI79" s="25"/>
      <c r="BJ79" s="37"/>
      <c r="BK79" s="37"/>
      <c r="BL79" s="25"/>
      <c r="BM79" s="37"/>
      <c r="BN79" s="37"/>
      <c r="BO79" s="25"/>
      <c r="BP79" s="37"/>
      <c r="BQ79" s="37"/>
    </row>
    <row r="80" spans="1:69" x14ac:dyDescent="0.2">
      <c r="A80" s="29" t="s">
        <v>24</v>
      </c>
      <c r="B80" s="29" t="s">
        <v>25</v>
      </c>
      <c r="C80" s="29">
        <f>'À renseigner'!$I$13</f>
        <v>0</v>
      </c>
      <c r="D80" s="76"/>
      <c r="E80" s="77"/>
      <c r="F80" s="77"/>
      <c r="G80" s="77"/>
      <c r="H80" s="77"/>
      <c r="I80" s="261"/>
      <c r="J80" s="262"/>
      <c r="K80" s="262"/>
      <c r="L80" s="262"/>
      <c r="M80" s="77"/>
      <c r="N80" s="77"/>
      <c r="O80" s="38"/>
      <c r="P80" s="77"/>
      <c r="Q80" s="77"/>
      <c r="R80" s="263"/>
      <c r="S80" s="38"/>
      <c r="T80" s="262"/>
      <c r="U80" s="77"/>
      <c r="V80" s="77"/>
      <c r="W80" s="93"/>
      <c r="X80" s="77"/>
      <c r="Y80" s="173"/>
      <c r="Z80" s="173"/>
      <c r="AA80" s="77"/>
      <c r="AB80" s="77"/>
      <c r="AC80" s="77"/>
      <c r="AD80" s="78" t="s">
        <v>584</v>
      </c>
      <c r="AE80" s="171"/>
      <c r="AF80" s="171"/>
      <c r="AG80" s="171"/>
      <c r="AH80" s="78">
        <v>84289</v>
      </c>
      <c r="AI80" s="37"/>
      <c r="AJ80" s="37"/>
      <c r="AK80" s="78">
        <v>84309</v>
      </c>
      <c r="AL80" s="37"/>
      <c r="AM80" s="37"/>
      <c r="AN80" s="78">
        <v>84329</v>
      </c>
      <c r="AO80" s="37"/>
      <c r="AP80" s="37"/>
      <c r="AQ80" s="78">
        <v>84349</v>
      </c>
      <c r="AR80" s="37"/>
      <c r="AS80" s="37"/>
      <c r="AT80" s="78">
        <v>79139</v>
      </c>
      <c r="AU80" s="37"/>
      <c r="AV80" s="37"/>
      <c r="AW80" s="78">
        <v>84294</v>
      </c>
      <c r="AX80" s="37"/>
      <c r="AY80" s="37"/>
      <c r="AZ80" s="25">
        <v>116119</v>
      </c>
      <c r="BA80" s="37"/>
      <c r="BB80" s="37"/>
      <c r="BC80" s="25">
        <v>110429</v>
      </c>
      <c r="BD80" s="37"/>
      <c r="BE80" s="37"/>
      <c r="BF80" s="25"/>
      <c r="BG80" s="37"/>
      <c r="BH80" s="37"/>
      <c r="BI80" s="25"/>
      <c r="BJ80" s="37"/>
      <c r="BK80" s="37"/>
      <c r="BL80" s="25"/>
      <c r="BM80" s="37"/>
      <c r="BN80" s="37"/>
      <c r="BO80" s="25"/>
      <c r="BP80" s="37"/>
      <c r="BQ80" s="37"/>
    </row>
    <row r="81" spans="1:69" x14ac:dyDescent="0.2">
      <c r="A81" s="29" t="s">
        <v>24</v>
      </c>
      <c r="B81" s="29" t="s">
        <v>25</v>
      </c>
      <c r="C81" s="29">
        <f>'À renseigner'!$I$13</f>
        <v>0</v>
      </c>
      <c r="D81" s="76"/>
      <c r="E81" s="77"/>
      <c r="F81" s="77"/>
      <c r="G81" s="77"/>
      <c r="H81" s="77"/>
      <c r="I81" s="261"/>
      <c r="J81" s="262"/>
      <c r="K81" s="262"/>
      <c r="L81" s="262"/>
      <c r="M81" s="77"/>
      <c r="N81" s="77"/>
      <c r="O81" s="38"/>
      <c r="P81" s="77"/>
      <c r="Q81" s="77"/>
      <c r="R81" s="263"/>
      <c r="S81" s="38"/>
      <c r="T81" s="262"/>
      <c r="U81" s="77"/>
      <c r="V81" s="77"/>
      <c r="W81" s="93"/>
      <c r="X81" s="77"/>
      <c r="Y81" s="173"/>
      <c r="Z81" s="173"/>
      <c r="AA81" s="77"/>
      <c r="AB81" s="77"/>
      <c r="AC81" s="77"/>
      <c r="AD81" s="78" t="s">
        <v>584</v>
      </c>
      <c r="AE81" s="171"/>
      <c r="AF81" s="171"/>
      <c r="AG81" s="171"/>
      <c r="AH81" s="78">
        <v>84289</v>
      </c>
      <c r="AI81" s="37"/>
      <c r="AJ81" s="37"/>
      <c r="AK81" s="78">
        <v>84309</v>
      </c>
      <c r="AL81" s="37"/>
      <c r="AM81" s="37"/>
      <c r="AN81" s="78">
        <v>84329</v>
      </c>
      <c r="AO81" s="37"/>
      <c r="AP81" s="37"/>
      <c r="AQ81" s="78">
        <v>84349</v>
      </c>
      <c r="AR81" s="37"/>
      <c r="AS81" s="37"/>
      <c r="AT81" s="78">
        <v>79139</v>
      </c>
      <c r="AU81" s="37"/>
      <c r="AV81" s="37"/>
      <c r="AW81" s="78">
        <v>84294</v>
      </c>
      <c r="AX81" s="37"/>
      <c r="AY81" s="37"/>
      <c r="AZ81" s="25">
        <v>116119</v>
      </c>
      <c r="BA81" s="37"/>
      <c r="BB81" s="37"/>
      <c r="BC81" s="25">
        <v>110429</v>
      </c>
      <c r="BD81" s="37"/>
      <c r="BE81" s="37"/>
      <c r="BF81" s="25"/>
      <c r="BG81" s="37"/>
      <c r="BH81" s="37"/>
      <c r="BI81" s="25"/>
      <c r="BJ81" s="37"/>
      <c r="BK81" s="37"/>
      <c r="BL81" s="25"/>
      <c r="BM81" s="37"/>
      <c r="BN81" s="37"/>
      <c r="BO81" s="25"/>
      <c r="BP81" s="37"/>
      <c r="BQ81" s="37"/>
    </row>
    <row r="82" spans="1:69" x14ac:dyDescent="0.2">
      <c r="A82" s="29" t="s">
        <v>24</v>
      </c>
      <c r="B82" s="29" t="s">
        <v>25</v>
      </c>
      <c r="C82" s="29">
        <f>'À renseigner'!$I$13</f>
        <v>0</v>
      </c>
      <c r="D82" s="76"/>
      <c r="E82" s="77"/>
      <c r="F82" s="77"/>
      <c r="G82" s="77"/>
      <c r="H82" s="77"/>
      <c r="I82" s="261"/>
      <c r="J82" s="262"/>
      <c r="K82" s="262"/>
      <c r="L82" s="262"/>
      <c r="M82" s="77"/>
      <c r="N82" s="77"/>
      <c r="O82" s="38"/>
      <c r="P82" s="77"/>
      <c r="Q82" s="77"/>
      <c r="R82" s="263"/>
      <c r="S82" s="38"/>
      <c r="T82" s="262"/>
      <c r="U82" s="77"/>
      <c r="V82" s="77"/>
      <c r="W82" s="93"/>
      <c r="X82" s="77"/>
      <c r="Y82" s="173"/>
      <c r="Z82" s="173"/>
      <c r="AA82" s="77"/>
      <c r="AB82" s="77"/>
      <c r="AC82" s="77"/>
      <c r="AD82" s="78" t="s">
        <v>584</v>
      </c>
      <c r="AE82" s="171"/>
      <c r="AF82" s="171"/>
      <c r="AG82" s="171"/>
      <c r="AH82" s="78">
        <v>84289</v>
      </c>
      <c r="AI82" s="37"/>
      <c r="AJ82" s="37"/>
      <c r="AK82" s="78">
        <v>84309</v>
      </c>
      <c r="AL82" s="37"/>
      <c r="AM82" s="37"/>
      <c r="AN82" s="78">
        <v>84329</v>
      </c>
      <c r="AO82" s="37"/>
      <c r="AP82" s="37"/>
      <c r="AQ82" s="78">
        <v>84349</v>
      </c>
      <c r="AR82" s="37"/>
      <c r="AS82" s="37"/>
      <c r="AT82" s="78">
        <v>79139</v>
      </c>
      <c r="AU82" s="37"/>
      <c r="AV82" s="37"/>
      <c r="AW82" s="78">
        <v>84294</v>
      </c>
      <c r="AX82" s="37"/>
      <c r="AY82" s="37"/>
      <c r="AZ82" s="25">
        <v>116119</v>
      </c>
      <c r="BA82" s="37"/>
      <c r="BB82" s="37"/>
      <c r="BC82" s="25">
        <v>110429</v>
      </c>
      <c r="BD82" s="37"/>
      <c r="BE82" s="37"/>
      <c r="BF82" s="25"/>
      <c r="BG82" s="37"/>
      <c r="BH82" s="37"/>
      <c r="BI82" s="25"/>
      <c r="BJ82" s="37"/>
      <c r="BK82" s="37"/>
      <c r="BL82" s="25"/>
      <c r="BM82" s="37"/>
      <c r="BN82" s="37"/>
      <c r="BO82" s="25"/>
      <c r="BP82" s="37"/>
      <c r="BQ82" s="37"/>
    </row>
    <row r="83" spans="1:69" x14ac:dyDescent="0.2">
      <c r="A83" s="29" t="s">
        <v>24</v>
      </c>
      <c r="B83" s="29" t="s">
        <v>25</v>
      </c>
      <c r="C83" s="29">
        <f>'À renseigner'!$I$13</f>
        <v>0</v>
      </c>
      <c r="D83" s="76"/>
      <c r="E83" s="77"/>
      <c r="F83" s="77"/>
      <c r="G83" s="77"/>
      <c r="H83" s="77"/>
      <c r="I83" s="261"/>
      <c r="J83" s="262"/>
      <c r="K83" s="262"/>
      <c r="L83" s="262"/>
      <c r="M83" s="77"/>
      <c r="N83" s="77"/>
      <c r="O83" s="38"/>
      <c r="P83" s="77"/>
      <c r="Q83" s="77"/>
      <c r="R83" s="263"/>
      <c r="S83" s="38"/>
      <c r="T83" s="262"/>
      <c r="U83" s="77"/>
      <c r="V83" s="77"/>
      <c r="W83" s="93"/>
      <c r="X83" s="77"/>
      <c r="Y83" s="173"/>
      <c r="Z83" s="173"/>
      <c r="AA83" s="77"/>
      <c r="AB83" s="77"/>
      <c r="AC83" s="77"/>
      <c r="AD83" s="78" t="s">
        <v>584</v>
      </c>
      <c r="AE83" s="171"/>
      <c r="AF83" s="171"/>
      <c r="AG83" s="171"/>
      <c r="AH83" s="78">
        <v>84289</v>
      </c>
      <c r="AI83" s="37"/>
      <c r="AJ83" s="37"/>
      <c r="AK83" s="78">
        <v>84309</v>
      </c>
      <c r="AL83" s="37"/>
      <c r="AM83" s="37"/>
      <c r="AN83" s="78">
        <v>84329</v>
      </c>
      <c r="AO83" s="37"/>
      <c r="AP83" s="37"/>
      <c r="AQ83" s="78">
        <v>84349</v>
      </c>
      <c r="AR83" s="37"/>
      <c r="AS83" s="37"/>
      <c r="AT83" s="78">
        <v>79139</v>
      </c>
      <c r="AU83" s="37"/>
      <c r="AV83" s="37"/>
      <c r="AW83" s="78">
        <v>84294</v>
      </c>
      <c r="AX83" s="37"/>
      <c r="AY83" s="37"/>
      <c r="AZ83" s="25">
        <v>116119</v>
      </c>
      <c r="BA83" s="37"/>
      <c r="BB83" s="37"/>
      <c r="BC83" s="25">
        <v>110429</v>
      </c>
      <c r="BD83" s="37"/>
      <c r="BE83" s="37"/>
      <c r="BF83" s="25"/>
      <c r="BG83" s="37"/>
      <c r="BH83" s="37"/>
      <c r="BI83" s="25"/>
      <c r="BJ83" s="37"/>
      <c r="BK83" s="37"/>
      <c r="BL83" s="25"/>
      <c r="BM83" s="37"/>
      <c r="BN83" s="37"/>
      <c r="BO83" s="25"/>
      <c r="BP83" s="37"/>
      <c r="BQ83" s="37"/>
    </row>
    <row r="84" spans="1:69" x14ac:dyDescent="0.2">
      <c r="A84" s="29" t="s">
        <v>24</v>
      </c>
      <c r="B84" s="29" t="s">
        <v>25</v>
      </c>
      <c r="C84" s="29">
        <f>'À renseigner'!$I$13</f>
        <v>0</v>
      </c>
      <c r="D84" s="76"/>
      <c r="E84" s="77"/>
      <c r="F84" s="77"/>
      <c r="G84" s="77"/>
      <c r="H84" s="77"/>
      <c r="I84" s="261"/>
      <c r="J84" s="262"/>
      <c r="K84" s="262"/>
      <c r="L84" s="262"/>
      <c r="M84" s="77"/>
      <c r="N84" s="77"/>
      <c r="O84" s="38"/>
      <c r="P84" s="77"/>
      <c r="Q84" s="77"/>
      <c r="R84" s="263"/>
      <c r="S84" s="38"/>
      <c r="T84" s="262"/>
      <c r="U84" s="77"/>
      <c r="V84" s="77"/>
      <c r="W84" s="93"/>
      <c r="X84" s="77"/>
      <c r="Y84" s="173"/>
      <c r="Z84" s="173"/>
      <c r="AA84" s="77"/>
      <c r="AB84" s="77"/>
      <c r="AC84" s="77"/>
      <c r="AD84" s="78" t="s">
        <v>584</v>
      </c>
      <c r="AE84" s="171"/>
      <c r="AF84" s="171"/>
      <c r="AG84" s="171"/>
      <c r="AH84" s="78">
        <v>84289</v>
      </c>
      <c r="AI84" s="37"/>
      <c r="AJ84" s="37"/>
      <c r="AK84" s="78">
        <v>84309</v>
      </c>
      <c r="AL84" s="37"/>
      <c r="AM84" s="37"/>
      <c r="AN84" s="78">
        <v>84329</v>
      </c>
      <c r="AO84" s="37"/>
      <c r="AP84" s="37"/>
      <c r="AQ84" s="78">
        <v>84349</v>
      </c>
      <c r="AR84" s="37"/>
      <c r="AS84" s="37"/>
      <c r="AT84" s="78">
        <v>79139</v>
      </c>
      <c r="AU84" s="37"/>
      <c r="AV84" s="37"/>
      <c r="AW84" s="78">
        <v>84294</v>
      </c>
      <c r="AX84" s="37"/>
      <c r="AY84" s="37"/>
      <c r="AZ84" s="25">
        <v>116119</v>
      </c>
      <c r="BA84" s="37"/>
      <c r="BB84" s="37"/>
      <c r="BC84" s="25">
        <v>110429</v>
      </c>
      <c r="BD84" s="37"/>
      <c r="BE84" s="37"/>
      <c r="BF84" s="25"/>
      <c r="BG84" s="37"/>
      <c r="BH84" s="37"/>
      <c r="BI84" s="25"/>
      <c r="BJ84" s="37"/>
      <c r="BK84" s="37"/>
      <c r="BL84" s="25"/>
      <c r="BM84" s="37"/>
      <c r="BN84" s="37"/>
      <c r="BO84" s="25"/>
      <c r="BP84" s="37"/>
      <c r="BQ84" s="37"/>
    </row>
    <row r="85" spans="1:69" x14ac:dyDescent="0.2">
      <c r="A85" s="29" t="s">
        <v>24</v>
      </c>
      <c r="B85" s="29" t="s">
        <v>25</v>
      </c>
      <c r="C85" s="29">
        <f>'À renseigner'!$I$13</f>
        <v>0</v>
      </c>
      <c r="D85" s="76"/>
      <c r="E85" s="77"/>
      <c r="F85" s="77"/>
      <c r="G85" s="77"/>
      <c r="H85" s="77"/>
      <c r="I85" s="261"/>
      <c r="J85" s="262"/>
      <c r="K85" s="262"/>
      <c r="L85" s="262"/>
      <c r="M85" s="77"/>
      <c r="N85" s="77"/>
      <c r="O85" s="38"/>
      <c r="P85" s="77"/>
      <c r="Q85" s="77"/>
      <c r="R85" s="263"/>
      <c r="S85" s="38"/>
      <c r="T85" s="262"/>
      <c r="U85" s="77"/>
      <c r="V85" s="77"/>
      <c r="W85" s="93"/>
      <c r="X85" s="77"/>
      <c r="Y85" s="173"/>
      <c r="Z85" s="173"/>
      <c r="AA85" s="77"/>
      <c r="AB85" s="77"/>
      <c r="AC85" s="77"/>
      <c r="AD85" s="78" t="s">
        <v>584</v>
      </c>
      <c r="AE85" s="171"/>
      <c r="AF85" s="171"/>
      <c r="AG85" s="171"/>
      <c r="AH85" s="78">
        <v>84289</v>
      </c>
      <c r="AI85" s="37"/>
      <c r="AJ85" s="37"/>
      <c r="AK85" s="78">
        <v>84309</v>
      </c>
      <c r="AL85" s="37"/>
      <c r="AM85" s="37"/>
      <c r="AN85" s="78">
        <v>84329</v>
      </c>
      <c r="AO85" s="37"/>
      <c r="AP85" s="37"/>
      <c r="AQ85" s="78">
        <v>84349</v>
      </c>
      <c r="AR85" s="37"/>
      <c r="AS85" s="37"/>
      <c r="AT85" s="78">
        <v>79139</v>
      </c>
      <c r="AU85" s="37"/>
      <c r="AV85" s="37"/>
      <c r="AW85" s="78">
        <v>84294</v>
      </c>
      <c r="AX85" s="37"/>
      <c r="AY85" s="37"/>
      <c r="AZ85" s="25">
        <v>116119</v>
      </c>
      <c r="BA85" s="37"/>
      <c r="BB85" s="37"/>
      <c r="BC85" s="25">
        <v>110429</v>
      </c>
      <c r="BD85" s="37"/>
      <c r="BE85" s="37"/>
      <c r="BF85" s="25"/>
      <c r="BG85" s="37"/>
      <c r="BH85" s="37"/>
      <c r="BI85" s="25"/>
      <c r="BJ85" s="37"/>
      <c r="BK85" s="37"/>
      <c r="BL85" s="25"/>
      <c r="BM85" s="37"/>
      <c r="BN85" s="37"/>
      <c r="BO85" s="25"/>
      <c r="BP85" s="37"/>
      <c r="BQ85" s="37"/>
    </row>
    <row r="86" spans="1:69" x14ac:dyDescent="0.2">
      <c r="A86" s="29" t="s">
        <v>24</v>
      </c>
      <c r="B86" s="29" t="s">
        <v>25</v>
      </c>
      <c r="C86" s="29">
        <f>'À renseigner'!$I$13</f>
        <v>0</v>
      </c>
      <c r="D86" s="76"/>
      <c r="E86" s="77"/>
      <c r="F86" s="77"/>
      <c r="G86" s="77"/>
      <c r="H86" s="77"/>
      <c r="I86" s="261"/>
      <c r="J86" s="262"/>
      <c r="K86" s="262"/>
      <c r="L86" s="262"/>
      <c r="M86" s="77"/>
      <c r="N86" s="77"/>
      <c r="O86" s="38"/>
      <c r="P86" s="77"/>
      <c r="Q86" s="77"/>
      <c r="R86" s="263"/>
      <c r="S86" s="38"/>
      <c r="T86" s="262"/>
      <c r="U86" s="77"/>
      <c r="V86" s="77"/>
      <c r="W86" s="93"/>
      <c r="X86" s="77"/>
      <c r="Y86" s="173"/>
      <c r="Z86" s="173"/>
      <c r="AA86" s="77"/>
      <c r="AB86" s="77"/>
      <c r="AC86" s="77"/>
      <c r="AD86" s="78" t="s">
        <v>584</v>
      </c>
      <c r="AE86" s="171"/>
      <c r="AF86" s="171"/>
      <c r="AG86" s="171"/>
      <c r="AH86" s="78">
        <v>84289</v>
      </c>
      <c r="AI86" s="37"/>
      <c r="AJ86" s="37"/>
      <c r="AK86" s="78">
        <v>84309</v>
      </c>
      <c r="AL86" s="37"/>
      <c r="AM86" s="37"/>
      <c r="AN86" s="78">
        <v>84329</v>
      </c>
      <c r="AO86" s="37"/>
      <c r="AP86" s="37"/>
      <c r="AQ86" s="78">
        <v>84349</v>
      </c>
      <c r="AR86" s="37"/>
      <c r="AS86" s="37"/>
      <c r="AT86" s="78">
        <v>79139</v>
      </c>
      <c r="AU86" s="37"/>
      <c r="AV86" s="37"/>
      <c r="AW86" s="78">
        <v>84294</v>
      </c>
      <c r="AX86" s="37"/>
      <c r="AY86" s="37"/>
      <c r="AZ86" s="25">
        <v>116119</v>
      </c>
      <c r="BA86" s="37"/>
      <c r="BB86" s="37"/>
      <c r="BC86" s="25">
        <v>110429</v>
      </c>
      <c r="BD86" s="37"/>
      <c r="BE86" s="37"/>
      <c r="BF86" s="25"/>
      <c r="BG86" s="37"/>
      <c r="BH86" s="37"/>
      <c r="BI86" s="25"/>
      <c r="BJ86" s="37"/>
      <c r="BK86" s="37"/>
      <c r="BL86" s="25"/>
      <c r="BM86" s="37"/>
      <c r="BN86" s="37"/>
      <c r="BO86" s="25"/>
      <c r="BP86" s="37"/>
      <c r="BQ86" s="37"/>
    </row>
    <row r="87" spans="1:69" x14ac:dyDescent="0.2">
      <c r="A87" s="29" t="s">
        <v>24</v>
      </c>
      <c r="B87" s="29" t="s">
        <v>25</v>
      </c>
      <c r="C87" s="29">
        <f>'À renseigner'!$I$13</f>
        <v>0</v>
      </c>
      <c r="D87" s="76"/>
      <c r="E87" s="77"/>
      <c r="F87" s="77"/>
      <c r="G87" s="77"/>
      <c r="H87" s="77"/>
      <c r="I87" s="261"/>
      <c r="J87" s="262"/>
      <c r="K87" s="262"/>
      <c r="L87" s="262"/>
      <c r="M87" s="77"/>
      <c r="N87" s="77"/>
      <c r="O87" s="38"/>
      <c r="P87" s="77"/>
      <c r="Q87" s="77"/>
      <c r="R87" s="263"/>
      <c r="S87" s="38"/>
      <c r="T87" s="262"/>
      <c r="U87" s="77"/>
      <c r="V87" s="77"/>
      <c r="W87" s="93"/>
      <c r="X87" s="77"/>
      <c r="Y87" s="173"/>
      <c r="Z87" s="173"/>
      <c r="AA87" s="77"/>
      <c r="AB87" s="77"/>
      <c r="AC87" s="77"/>
      <c r="AD87" s="78" t="s">
        <v>584</v>
      </c>
      <c r="AE87" s="171"/>
      <c r="AF87" s="171"/>
      <c r="AG87" s="171"/>
      <c r="AH87" s="78">
        <v>84289</v>
      </c>
      <c r="AI87" s="37"/>
      <c r="AJ87" s="37"/>
      <c r="AK87" s="78">
        <v>84309</v>
      </c>
      <c r="AL87" s="37"/>
      <c r="AM87" s="37"/>
      <c r="AN87" s="78">
        <v>84329</v>
      </c>
      <c r="AO87" s="37"/>
      <c r="AP87" s="37"/>
      <c r="AQ87" s="78">
        <v>84349</v>
      </c>
      <c r="AR87" s="37"/>
      <c r="AS87" s="37"/>
      <c r="AT87" s="78">
        <v>79139</v>
      </c>
      <c r="AU87" s="37"/>
      <c r="AV87" s="37"/>
      <c r="AW87" s="78">
        <v>84294</v>
      </c>
      <c r="AX87" s="37"/>
      <c r="AY87" s="37"/>
      <c r="AZ87" s="25">
        <v>116119</v>
      </c>
      <c r="BA87" s="37"/>
      <c r="BB87" s="37"/>
      <c r="BC87" s="25">
        <v>110429</v>
      </c>
      <c r="BD87" s="37"/>
      <c r="BE87" s="37"/>
      <c r="BF87" s="25"/>
      <c r="BG87" s="37"/>
      <c r="BH87" s="37"/>
      <c r="BI87" s="25"/>
      <c r="BJ87" s="37"/>
      <c r="BK87" s="37"/>
      <c r="BL87" s="25"/>
      <c r="BM87" s="37"/>
      <c r="BN87" s="37"/>
      <c r="BO87" s="25"/>
      <c r="BP87" s="37"/>
      <c r="BQ87" s="37"/>
    </row>
    <row r="88" spans="1:69" x14ac:dyDescent="0.2">
      <c r="A88" s="29" t="s">
        <v>24</v>
      </c>
      <c r="B88" s="29" t="s">
        <v>25</v>
      </c>
      <c r="C88" s="29">
        <f>'À renseigner'!$I$13</f>
        <v>0</v>
      </c>
      <c r="D88" s="76"/>
      <c r="E88" s="77"/>
      <c r="F88" s="77"/>
      <c r="G88" s="77"/>
      <c r="H88" s="77"/>
      <c r="I88" s="261"/>
      <c r="J88" s="262"/>
      <c r="K88" s="262"/>
      <c r="L88" s="262"/>
      <c r="M88" s="77"/>
      <c r="N88" s="77"/>
      <c r="O88" s="38"/>
      <c r="P88" s="77"/>
      <c r="Q88" s="77"/>
      <c r="R88" s="263"/>
      <c r="S88" s="38"/>
      <c r="T88" s="262"/>
      <c r="U88" s="77"/>
      <c r="V88" s="77"/>
      <c r="W88" s="93"/>
      <c r="X88" s="77"/>
      <c r="Y88" s="173"/>
      <c r="Z88" s="173"/>
      <c r="AA88" s="77"/>
      <c r="AB88" s="77"/>
      <c r="AC88" s="77"/>
      <c r="AD88" s="78" t="s">
        <v>584</v>
      </c>
      <c r="AE88" s="171"/>
      <c r="AF88" s="171"/>
      <c r="AG88" s="171"/>
      <c r="AH88" s="78">
        <v>84289</v>
      </c>
      <c r="AI88" s="37"/>
      <c r="AJ88" s="37"/>
      <c r="AK88" s="78">
        <v>84309</v>
      </c>
      <c r="AL88" s="37"/>
      <c r="AM88" s="37"/>
      <c r="AN88" s="78">
        <v>84329</v>
      </c>
      <c r="AO88" s="37"/>
      <c r="AP88" s="37"/>
      <c r="AQ88" s="78">
        <v>84349</v>
      </c>
      <c r="AR88" s="37"/>
      <c r="AS88" s="37"/>
      <c r="AT88" s="78">
        <v>79139</v>
      </c>
      <c r="AU88" s="37"/>
      <c r="AV88" s="37"/>
      <c r="AW88" s="78">
        <v>84294</v>
      </c>
      <c r="AX88" s="37"/>
      <c r="AY88" s="37"/>
      <c r="AZ88" s="25">
        <v>116119</v>
      </c>
      <c r="BA88" s="37"/>
      <c r="BB88" s="37"/>
      <c r="BC88" s="25">
        <v>110429</v>
      </c>
      <c r="BD88" s="37"/>
      <c r="BE88" s="37"/>
      <c r="BF88" s="25"/>
      <c r="BG88" s="37"/>
      <c r="BH88" s="37"/>
      <c r="BI88" s="25"/>
      <c r="BJ88" s="37"/>
      <c r="BK88" s="37"/>
      <c r="BL88" s="25"/>
      <c r="BM88" s="37"/>
      <c r="BN88" s="37"/>
      <c r="BO88" s="25"/>
      <c r="BP88" s="37"/>
      <c r="BQ88" s="37"/>
    </row>
    <row r="89" spans="1:69" x14ac:dyDescent="0.2">
      <c r="A89" s="29" t="s">
        <v>24</v>
      </c>
      <c r="B89" s="29" t="s">
        <v>25</v>
      </c>
      <c r="C89" s="29">
        <f>'À renseigner'!$I$13</f>
        <v>0</v>
      </c>
      <c r="D89" s="76"/>
      <c r="E89" s="77"/>
      <c r="F89" s="77"/>
      <c r="G89" s="77"/>
      <c r="H89" s="77"/>
      <c r="I89" s="261"/>
      <c r="J89" s="262"/>
      <c r="K89" s="262"/>
      <c r="L89" s="262"/>
      <c r="M89" s="77"/>
      <c r="N89" s="77"/>
      <c r="O89" s="38"/>
      <c r="P89" s="77"/>
      <c r="Q89" s="77"/>
      <c r="R89" s="263"/>
      <c r="S89" s="38"/>
      <c r="T89" s="262"/>
      <c r="U89" s="77"/>
      <c r="V89" s="77"/>
      <c r="W89" s="93"/>
      <c r="X89" s="77"/>
      <c r="Y89" s="173"/>
      <c r="Z89" s="173"/>
      <c r="AA89" s="77"/>
      <c r="AB89" s="77"/>
      <c r="AC89" s="77"/>
      <c r="AD89" s="78" t="s">
        <v>584</v>
      </c>
      <c r="AE89" s="171"/>
      <c r="AF89" s="171"/>
      <c r="AG89" s="171"/>
      <c r="AH89" s="78">
        <v>84289</v>
      </c>
      <c r="AI89" s="37"/>
      <c r="AJ89" s="37"/>
      <c r="AK89" s="78">
        <v>84309</v>
      </c>
      <c r="AL89" s="37"/>
      <c r="AM89" s="37"/>
      <c r="AN89" s="78">
        <v>84329</v>
      </c>
      <c r="AO89" s="37"/>
      <c r="AP89" s="37"/>
      <c r="AQ89" s="78">
        <v>84349</v>
      </c>
      <c r="AR89" s="37"/>
      <c r="AS89" s="37"/>
      <c r="AT89" s="78">
        <v>79139</v>
      </c>
      <c r="AU89" s="37"/>
      <c r="AV89" s="37"/>
      <c r="AW89" s="78">
        <v>84294</v>
      </c>
      <c r="AX89" s="37"/>
      <c r="AY89" s="37"/>
      <c r="AZ89" s="25">
        <v>116119</v>
      </c>
      <c r="BA89" s="37"/>
      <c r="BB89" s="37"/>
      <c r="BC89" s="25">
        <v>110429</v>
      </c>
      <c r="BD89" s="37"/>
      <c r="BE89" s="37"/>
      <c r="BF89" s="25"/>
      <c r="BG89" s="37"/>
      <c r="BH89" s="37"/>
      <c r="BI89" s="25"/>
      <c r="BJ89" s="37"/>
      <c r="BK89" s="37"/>
      <c r="BL89" s="25"/>
      <c r="BM89" s="37"/>
      <c r="BN89" s="37"/>
      <c r="BO89" s="25"/>
      <c r="BP89" s="37"/>
      <c r="BQ89" s="37"/>
    </row>
    <row r="90" spans="1:69" x14ac:dyDescent="0.2">
      <c r="A90" s="29" t="s">
        <v>24</v>
      </c>
      <c r="B90" s="29" t="s">
        <v>25</v>
      </c>
      <c r="C90" s="29">
        <f>'À renseigner'!$I$13</f>
        <v>0</v>
      </c>
      <c r="D90" s="76"/>
      <c r="E90" s="77"/>
      <c r="F90" s="77"/>
      <c r="G90" s="77"/>
      <c r="H90" s="77"/>
      <c r="I90" s="261"/>
      <c r="J90" s="262"/>
      <c r="K90" s="262"/>
      <c r="L90" s="262"/>
      <c r="M90" s="77"/>
      <c r="N90" s="77"/>
      <c r="O90" s="38"/>
      <c r="P90" s="77"/>
      <c r="Q90" s="77"/>
      <c r="R90" s="263"/>
      <c r="S90" s="38"/>
      <c r="T90" s="262"/>
      <c r="U90" s="77"/>
      <c r="V90" s="77"/>
      <c r="W90" s="93"/>
      <c r="X90" s="77"/>
      <c r="Y90" s="173"/>
      <c r="Z90" s="173"/>
      <c r="AA90" s="77"/>
      <c r="AB90" s="77"/>
      <c r="AC90" s="77"/>
      <c r="AD90" s="78" t="s">
        <v>584</v>
      </c>
      <c r="AE90" s="171"/>
      <c r="AF90" s="171"/>
      <c r="AG90" s="171"/>
      <c r="AH90" s="78">
        <v>84289</v>
      </c>
      <c r="AI90" s="37"/>
      <c r="AJ90" s="37"/>
      <c r="AK90" s="78">
        <v>84309</v>
      </c>
      <c r="AL90" s="37"/>
      <c r="AM90" s="37"/>
      <c r="AN90" s="78">
        <v>84329</v>
      </c>
      <c r="AO90" s="37"/>
      <c r="AP90" s="37"/>
      <c r="AQ90" s="78">
        <v>84349</v>
      </c>
      <c r="AR90" s="37"/>
      <c r="AS90" s="37"/>
      <c r="AT90" s="78">
        <v>79139</v>
      </c>
      <c r="AU90" s="37"/>
      <c r="AV90" s="37"/>
      <c r="AW90" s="78">
        <v>84294</v>
      </c>
      <c r="AX90" s="37"/>
      <c r="AY90" s="37"/>
      <c r="AZ90" s="25">
        <v>116119</v>
      </c>
      <c r="BA90" s="37"/>
      <c r="BB90" s="37"/>
      <c r="BC90" s="25">
        <v>110429</v>
      </c>
      <c r="BD90" s="37"/>
      <c r="BE90" s="37"/>
      <c r="BF90" s="25"/>
      <c r="BG90" s="37"/>
      <c r="BH90" s="37"/>
      <c r="BI90" s="25"/>
      <c r="BJ90" s="37"/>
      <c r="BK90" s="37"/>
      <c r="BL90" s="25"/>
      <c r="BM90" s="37"/>
      <c r="BN90" s="37"/>
      <c r="BO90" s="25"/>
      <c r="BP90" s="37"/>
      <c r="BQ90" s="37"/>
    </row>
    <row r="91" spans="1:69" x14ac:dyDescent="0.2">
      <c r="A91" s="29" t="s">
        <v>24</v>
      </c>
      <c r="B91" s="29" t="s">
        <v>25</v>
      </c>
      <c r="C91" s="29">
        <f>'À renseigner'!$I$13</f>
        <v>0</v>
      </c>
      <c r="D91" s="76"/>
      <c r="E91" s="77"/>
      <c r="F91" s="77"/>
      <c r="G91" s="77"/>
      <c r="H91" s="77"/>
      <c r="I91" s="261"/>
      <c r="J91" s="262"/>
      <c r="K91" s="262"/>
      <c r="L91" s="262"/>
      <c r="M91" s="77"/>
      <c r="N91" s="77"/>
      <c r="O91" s="38"/>
      <c r="P91" s="77"/>
      <c r="Q91" s="77"/>
      <c r="R91" s="263"/>
      <c r="S91" s="38"/>
      <c r="T91" s="262"/>
      <c r="U91" s="77"/>
      <c r="V91" s="77"/>
      <c r="W91" s="93"/>
      <c r="X91" s="77"/>
      <c r="Y91" s="173"/>
      <c r="Z91" s="173"/>
      <c r="AA91" s="77"/>
      <c r="AB91" s="77"/>
      <c r="AC91" s="77"/>
      <c r="AD91" s="78" t="s">
        <v>584</v>
      </c>
      <c r="AE91" s="171"/>
      <c r="AF91" s="171"/>
      <c r="AG91" s="171"/>
      <c r="AH91" s="78">
        <v>84289</v>
      </c>
      <c r="AI91" s="37"/>
      <c r="AJ91" s="37"/>
      <c r="AK91" s="78">
        <v>84309</v>
      </c>
      <c r="AL91" s="37"/>
      <c r="AM91" s="37"/>
      <c r="AN91" s="78">
        <v>84329</v>
      </c>
      <c r="AO91" s="37"/>
      <c r="AP91" s="37"/>
      <c r="AQ91" s="78">
        <v>84349</v>
      </c>
      <c r="AR91" s="37"/>
      <c r="AS91" s="37"/>
      <c r="AT91" s="78">
        <v>79139</v>
      </c>
      <c r="AU91" s="37"/>
      <c r="AV91" s="37"/>
      <c r="AW91" s="78">
        <v>84294</v>
      </c>
      <c r="AX91" s="37"/>
      <c r="AY91" s="37"/>
      <c r="AZ91" s="25">
        <v>116119</v>
      </c>
      <c r="BA91" s="37"/>
      <c r="BB91" s="37"/>
      <c r="BC91" s="25">
        <v>110429</v>
      </c>
      <c r="BD91" s="37"/>
      <c r="BE91" s="37"/>
      <c r="BF91" s="25"/>
      <c r="BG91" s="37"/>
      <c r="BH91" s="37"/>
      <c r="BI91" s="25"/>
      <c r="BJ91" s="37"/>
      <c r="BK91" s="37"/>
      <c r="BL91" s="25"/>
      <c r="BM91" s="37"/>
      <c r="BN91" s="37"/>
      <c r="BO91" s="25"/>
      <c r="BP91" s="37"/>
      <c r="BQ91" s="37"/>
    </row>
    <row r="92" spans="1:69" x14ac:dyDescent="0.2">
      <c r="A92" s="29" t="s">
        <v>24</v>
      </c>
      <c r="B92" s="29" t="s">
        <v>25</v>
      </c>
      <c r="C92" s="29">
        <f>'À renseigner'!$I$13</f>
        <v>0</v>
      </c>
      <c r="D92" s="76"/>
      <c r="E92" s="77"/>
      <c r="F92" s="77"/>
      <c r="G92" s="77"/>
      <c r="H92" s="77"/>
      <c r="I92" s="261"/>
      <c r="J92" s="262"/>
      <c r="K92" s="262"/>
      <c r="L92" s="262"/>
      <c r="M92" s="77"/>
      <c r="N92" s="77"/>
      <c r="O92" s="38"/>
      <c r="P92" s="77"/>
      <c r="Q92" s="77"/>
      <c r="R92" s="263"/>
      <c r="S92" s="38"/>
      <c r="T92" s="262"/>
      <c r="U92" s="77"/>
      <c r="V92" s="77"/>
      <c r="W92" s="93"/>
      <c r="X92" s="77"/>
      <c r="Y92" s="173"/>
      <c r="Z92" s="173"/>
      <c r="AA92" s="77"/>
      <c r="AB92" s="77"/>
      <c r="AC92" s="77"/>
      <c r="AD92" s="78" t="s">
        <v>584</v>
      </c>
      <c r="AE92" s="171"/>
      <c r="AF92" s="171"/>
      <c r="AG92" s="171"/>
      <c r="AH92" s="78">
        <v>84289</v>
      </c>
      <c r="AI92" s="37"/>
      <c r="AJ92" s="37"/>
      <c r="AK92" s="78">
        <v>84309</v>
      </c>
      <c r="AL92" s="37"/>
      <c r="AM92" s="37"/>
      <c r="AN92" s="78">
        <v>84329</v>
      </c>
      <c r="AO92" s="37"/>
      <c r="AP92" s="37"/>
      <c r="AQ92" s="78">
        <v>84349</v>
      </c>
      <c r="AR92" s="37"/>
      <c r="AS92" s="37"/>
      <c r="AT92" s="78">
        <v>79139</v>
      </c>
      <c r="AU92" s="37"/>
      <c r="AV92" s="37"/>
      <c r="AW92" s="78">
        <v>84294</v>
      </c>
      <c r="AX92" s="37"/>
      <c r="AY92" s="37"/>
      <c r="AZ92" s="25">
        <v>116119</v>
      </c>
      <c r="BA92" s="37"/>
      <c r="BB92" s="37"/>
      <c r="BC92" s="25">
        <v>110429</v>
      </c>
      <c r="BD92" s="37"/>
      <c r="BE92" s="37"/>
      <c r="BF92" s="25"/>
      <c r="BG92" s="37"/>
      <c r="BH92" s="37"/>
      <c r="BI92" s="25"/>
      <c r="BJ92" s="37"/>
      <c r="BK92" s="37"/>
      <c r="BL92" s="25"/>
      <c r="BM92" s="37"/>
      <c r="BN92" s="37"/>
      <c r="BO92" s="25"/>
      <c r="BP92" s="37"/>
      <c r="BQ92" s="37"/>
    </row>
    <row r="93" spans="1:69" x14ac:dyDescent="0.2">
      <c r="A93" s="29" t="s">
        <v>24</v>
      </c>
      <c r="B93" s="29" t="s">
        <v>25</v>
      </c>
      <c r="C93" s="29">
        <f>'À renseigner'!$I$13</f>
        <v>0</v>
      </c>
      <c r="D93" s="76"/>
      <c r="E93" s="77"/>
      <c r="F93" s="77"/>
      <c r="G93" s="77"/>
      <c r="H93" s="77"/>
      <c r="I93" s="261"/>
      <c r="J93" s="262"/>
      <c r="K93" s="262"/>
      <c r="L93" s="262"/>
      <c r="M93" s="77"/>
      <c r="N93" s="77"/>
      <c r="O93" s="38"/>
      <c r="P93" s="77"/>
      <c r="Q93" s="77"/>
      <c r="R93" s="263"/>
      <c r="S93" s="38"/>
      <c r="T93" s="262"/>
      <c r="U93" s="77"/>
      <c r="V93" s="77"/>
      <c r="W93" s="93"/>
      <c r="X93" s="77"/>
      <c r="Y93" s="173"/>
      <c r="Z93" s="173"/>
      <c r="AA93" s="77"/>
      <c r="AB93" s="77"/>
      <c r="AC93" s="77"/>
      <c r="AD93" s="78" t="s">
        <v>584</v>
      </c>
      <c r="AE93" s="171"/>
      <c r="AF93" s="171"/>
      <c r="AG93" s="171"/>
      <c r="AH93" s="78">
        <v>84289</v>
      </c>
      <c r="AI93" s="37"/>
      <c r="AJ93" s="37"/>
      <c r="AK93" s="78">
        <v>84309</v>
      </c>
      <c r="AL93" s="37"/>
      <c r="AM93" s="37"/>
      <c r="AN93" s="78">
        <v>84329</v>
      </c>
      <c r="AO93" s="37"/>
      <c r="AP93" s="37"/>
      <c r="AQ93" s="78">
        <v>84349</v>
      </c>
      <c r="AR93" s="37"/>
      <c r="AS93" s="37"/>
      <c r="AT93" s="78">
        <v>79139</v>
      </c>
      <c r="AU93" s="37"/>
      <c r="AV93" s="37"/>
      <c r="AW93" s="78">
        <v>84294</v>
      </c>
      <c r="AX93" s="37"/>
      <c r="AY93" s="37"/>
      <c r="AZ93" s="25">
        <v>116119</v>
      </c>
      <c r="BA93" s="37"/>
      <c r="BB93" s="37"/>
      <c r="BC93" s="25">
        <v>110429</v>
      </c>
      <c r="BD93" s="37"/>
      <c r="BE93" s="37"/>
      <c r="BF93" s="25"/>
      <c r="BG93" s="37"/>
      <c r="BH93" s="37"/>
      <c r="BI93" s="25"/>
      <c r="BJ93" s="37"/>
      <c r="BK93" s="37"/>
      <c r="BL93" s="25"/>
      <c r="BM93" s="37"/>
      <c r="BN93" s="37"/>
      <c r="BO93" s="25"/>
      <c r="BP93" s="37"/>
      <c r="BQ93" s="37"/>
    </row>
    <row r="94" spans="1:69" x14ac:dyDescent="0.2">
      <c r="A94" s="29" t="s">
        <v>24</v>
      </c>
      <c r="B94" s="29" t="s">
        <v>25</v>
      </c>
      <c r="C94" s="29">
        <f>'À renseigner'!$I$13</f>
        <v>0</v>
      </c>
      <c r="D94" s="76"/>
      <c r="E94" s="77"/>
      <c r="F94" s="77"/>
      <c r="G94" s="77"/>
      <c r="H94" s="77"/>
      <c r="I94" s="261"/>
      <c r="J94" s="262"/>
      <c r="K94" s="262"/>
      <c r="L94" s="262"/>
      <c r="M94" s="77"/>
      <c r="N94" s="77"/>
      <c r="O94" s="38"/>
      <c r="P94" s="77"/>
      <c r="Q94" s="77"/>
      <c r="R94" s="263"/>
      <c r="S94" s="38"/>
      <c r="T94" s="262"/>
      <c r="U94" s="77"/>
      <c r="V94" s="77"/>
      <c r="W94" s="93"/>
      <c r="X94" s="77"/>
      <c r="Y94" s="173"/>
      <c r="Z94" s="173"/>
      <c r="AA94" s="77"/>
      <c r="AB94" s="77"/>
      <c r="AC94" s="77"/>
      <c r="AD94" s="78" t="s">
        <v>584</v>
      </c>
      <c r="AE94" s="171"/>
      <c r="AF94" s="171"/>
      <c r="AG94" s="171"/>
      <c r="AH94" s="78">
        <v>84289</v>
      </c>
      <c r="AI94" s="37"/>
      <c r="AJ94" s="37"/>
      <c r="AK94" s="78">
        <v>84309</v>
      </c>
      <c r="AL94" s="37"/>
      <c r="AM94" s="37"/>
      <c r="AN94" s="78">
        <v>84329</v>
      </c>
      <c r="AO94" s="37"/>
      <c r="AP94" s="37"/>
      <c r="AQ94" s="78">
        <v>84349</v>
      </c>
      <c r="AR94" s="37"/>
      <c r="AS94" s="37"/>
      <c r="AT94" s="78">
        <v>79139</v>
      </c>
      <c r="AU94" s="37"/>
      <c r="AV94" s="37"/>
      <c r="AW94" s="78">
        <v>84294</v>
      </c>
      <c r="AX94" s="37"/>
      <c r="AY94" s="37"/>
      <c r="AZ94" s="25">
        <v>116119</v>
      </c>
      <c r="BA94" s="37"/>
      <c r="BB94" s="37"/>
      <c r="BC94" s="25">
        <v>110429</v>
      </c>
      <c r="BD94" s="37"/>
      <c r="BE94" s="37"/>
      <c r="BF94" s="25"/>
      <c r="BG94" s="37"/>
      <c r="BH94" s="37"/>
      <c r="BI94" s="25"/>
      <c r="BJ94" s="37"/>
      <c r="BK94" s="37"/>
      <c r="BL94" s="25"/>
      <c r="BM94" s="37"/>
      <c r="BN94" s="37"/>
      <c r="BO94" s="25"/>
      <c r="BP94" s="37"/>
      <c r="BQ94" s="37"/>
    </row>
    <row r="95" spans="1:69" x14ac:dyDescent="0.2">
      <c r="A95" s="29" t="s">
        <v>24</v>
      </c>
      <c r="B95" s="29" t="s">
        <v>25</v>
      </c>
      <c r="C95" s="29">
        <f>'À renseigner'!$I$13</f>
        <v>0</v>
      </c>
      <c r="D95" s="76"/>
      <c r="E95" s="77"/>
      <c r="F95" s="77"/>
      <c r="G95" s="77"/>
      <c r="H95" s="77"/>
      <c r="I95" s="261"/>
      <c r="J95" s="262"/>
      <c r="K95" s="262"/>
      <c r="L95" s="262"/>
      <c r="M95" s="77"/>
      <c r="N95" s="77"/>
      <c r="O95" s="38"/>
      <c r="P95" s="77"/>
      <c r="Q95" s="77"/>
      <c r="R95" s="263"/>
      <c r="S95" s="38"/>
      <c r="T95" s="262"/>
      <c r="U95" s="77"/>
      <c r="V95" s="77"/>
      <c r="W95" s="93"/>
      <c r="X95" s="77"/>
      <c r="Y95" s="173"/>
      <c r="Z95" s="173"/>
      <c r="AA95" s="77"/>
      <c r="AB95" s="77"/>
      <c r="AC95" s="77"/>
      <c r="AD95" s="78" t="s">
        <v>584</v>
      </c>
      <c r="AE95" s="171"/>
      <c r="AF95" s="171"/>
      <c r="AG95" s="171"/>
      <c r="AH95" s="78">
        <v>84289</v>
      </c>
      <c r="AI95" s="37"/>
      <c r="AJ95" s="37"/>
      <c r="AK95" s="78">
        <v>84309</v>
      </c>
      <c r="AL95" s="37"/>
      <c r="AM95" s="37"/>
      <c r="AN95" s="78">
        <v>84329</v>
      </c>
      <c r="AO95" s="37"/>
      <c r="AP95" s="37"/>
      <c r="AQ95" s="78">
        <v>84349</v>
      </c>
      <c r="AR95" s="37"/>
      <c r="AS95" s="37"/>
      <c r="AT95" s="78">
        <v>79139</v>
      </c>
      <c r="AU95" s="37"/>
      <c r="AV95" s="37"/>
      <c r="AW95" s="78">
        <v>84294</v>
      </c>
      <c r="AX95" s="37"/>
      <c r="AY95" s="37"/>
      <c r="AZ95" s="25">
        <v>116119</v>
      </c>
      <c r="BA95" s="37"/>
      <c r="BB95" s="37"/>
      <c r="BC95" s="25">
        <v>110429</v>
      </c>
      <c r="BD95" s="37"/>
      <c r="BE95" s="37"/>
      <c r="BF95" s="25"/>
      <c r="BG95" s="37"/>
      <c r="BH95" s="37"/>
      <c r="BI95" s="25"/>
      <c r="BJ95" s="37"/>
      <c r="BK95" s="37"/>
      <c r="BL95" s="25"/>
      <c r="BM95" s="37"/>
      <c r="BN95" s="37"/>
      <c r="BO95" s="25"/>
      <c r="BP95" s="37"/>
      <c r="BQ95" s="37"/>
    </row>
    <row r="96" spans="1:69" x14ac:dyDescent="0.2">
      <c r="A96" s="29" t="s">
        <v>24</v>
      </c>
      <c r="B96" s="29" t="s">
        <v>25</v>
      </c>
      <c r="C96" s="29">
        <f>'À renseigner'!$I$13</f>
        <v>0</v>
      </c>
      <c r="D96" s="76"/>
      <c r="E96" s="77"/>
      <c r="F96" s="77"/>
      <c r="G96" s="77"/>
      <c r="H96" s="77"/>
      <c r="I96" s="261"/>
      <c r="J96" s="262"/>
      <c r="K96" s="262"/>
      <c r="L96" s="262"/>
      <c r="M96" s="77"/>
      <c r="N96" s="77"/>
      <c r="O96" s="38"/>
      <c r="P96" s="77"/>
      <c r="Q96" s="77"/>
      <c r="R96" s="263"/>
      <c r="S96" s="38"/>
      <c r="T96" s="262"/>
      <c r="U96" s="77"/>
      <c r="V96" s="77"/>
      <c r="W96" s="93"/>
      <c r="X96" s="77"/>
      <c r="Y96" s="173"/>
      <c r="Z96" s="173"/>
      <c r="AA96" s="77"/>
      <c r="AB96" s="77"/>
      <c r="AC96" s="77"/>
      <c r="AD96" s="78" t="s">
        <v>584</v>
      </c>
      <c r="AE96" s="171"/>
      <c r="AF96" s="171"/>
      <c r="AG96" s="171"/>
      <c r="AH96" s="78">
        <v>84289</v>
      </c>
      <c r="AI96" s="37"/>
      <c r="AJ96" s="37"/>
      <c r="AK96" s="78">
        <v>84309</v>
      </c>
      <c r="AL96" s="37"/>
      <c r="AM96" s="37"/>
      <c r="AN96" s="78">
        <v>84329</v>
      </c>
      <c r="AO96" s="37"/>
      <c r="AP96" s="37"/>
      <c r="AQ96" s="78">
        <v>84349</v>
      </c>
      <c r="AR96" s="37"/>
      <c r="AS96" s="37"/>
      <c r="AT96" s="78">
        <v>79139</v>
      </c>
      <c r="AU96" s="37"/>
      <c r="AV96" s="37"/>
      <c r="AW96" s="78">
        <v>84294</v>
      </c>
      <c r="AX96" s="37"/>
      <c r="AY96" s="37"/>
      <c r="AZ96" s="25">
        <v>116119</v>
      </c>
      <c r="BA96" s="37"/>
      <c r="BB96" s="37"/>
      <c r="BC96" s="25">
        <v>110429</v>
      </c>
      <c r="BD96" s="37"/>
      <c r="BE96" s="37"/>
      <c r="BF96" s="25"/>
      <c r="BG96" s="37"/>
      <c r="BH96" s="37"/>
      <c r="BI96" s="25"/>
      <c r="BJ96" s="37"/>
      <c r="BK96" s="37"/>
      <c r="BL96" s="25"/>
      <c r="BM96" s="37"/>
      <c r="BN96" s="37"/>
      <c r="BO96" s="25"/>
      <c r="BP96" s="37"/>
      <c r="BQ96" s="37"/>
    </row>
    <row r="97" spans="1:69" x14ac:dyDescent="0.2">
      <c r="A97" s="29" t="s">
        <v>24</v>
      </c>
      <c r="B97" s="29" t="s">
        <v>25</v>
      </c>
      <c r="C97" s="29">
        <f>'À renseigner'!$I$13</f>
        <v>0</v>
      </c>
      <c r="D97" s="76"/>
      <c r="E97" s="77"/>
      <c r="F97" s="77"/>
      <c r="G97" s="77"/>
      <c r="H97" s="77"/>
      <c r="I97" s="261"/>
      <c r="J97" s="262"/>
      <c r="K97" s="262"/>
      <c r="L97" s="262"/>
      <c r="M97" s="77"/>
      <c r="N97" s="77"/>
      <c r="O97" s="38"/>
      <c r="P97" s="77"/>
      <c r="Q97" s="77"/>
      <c r="R97" s="263"/>
      <c r="S97" s="38"/>
      <c r="T97" s="262"/>
      <c r="U97" s="77"/>
      <c r="V97" s="77"/>
      <c r="W97" s="93"/>
      <c r="X97" s="77"/>
      <c r="Y97" s="173"/>
      <c r="Z97" s="173"/>
      <c r="AA97" s="77"/>
      <c r="AB97" s="77"/>
      <c r="AC97" s="77"/>
      <c r="AD97" s="78" t="s">
        <v>584</v>
      </c>
      <c r="AE97" s="171"/>
      <c r="AF97" s="171"/>
      <c r="AG97" s="171"/>
      <c r="AH97" s="78">
        <v>84289</v>
      </c>
      <c r="AI97" s="37"/>
      <c r="AJ97" s="37"/>
      <c r="AK97" s="78">
        <v>84309</v>
      </c>
      <c r="AL97" s="37"/>
      <c r="AM97" s="37"/>
      <c r="AN97" s="78">
        <v>84329</v>
      </c>
      <c r="AO97" s="37"/>
      <c r="AP97" s="37"/>
      <c r="AQ97" s="78">
        <v>84349</v>
      </c>
      <c r="AR97" s="37"/>
      <c r="AS97" s="37"/>
      <c r="AT97" s="78">
        <v>79139</v>
      </c>
      <c r="AU97" s="37"/>
      <c r="AV97" s="37"/>
      <c r="AW97" s="78">
        <v>84294</v>
      </c>
      <c r="AX97" s="37"/>
      <c r="AY97" s="37"/>
      <c r="AZ97" s="25">
        <v>116119</v>
      </c>
      <c r="BA97" s="37"/>
      <c r="BB97" s="37"/>
      <c r="BC97" s="25">
        <v>110429</v>
      </c>
      <c r="BD97" s="37"/>
      <c r="BE97" s="37"/>
      <c r="BF97" s="25"/>
      <c r="BG97" s="37"/>
      <c r="BH97" s="37"/>
      <c r="BI97" s="25"/>
      <c r="BJ97" s="37"/>
      <c r="BK97" s="37"/>
      <c r="BL97" s="25"/>
      <c r="BM97" s="37"/>
      <c r="BN97" s="37"/>
      <c r="BO97" s="25"/>
      <c r="BP97" s="37"/>
      <c r="BQ97" s="37"/>
    </row>
    <row r="98" spans="1:69" x14ac:dyDescent="0.2">
      <c r="A98" s="29" t="s">
        <v>24</v>
      </c>
      <c r="B98" s="29" t="s">
        <v>25</v>
      </c>
      <c r="C98" s="29">
        <f>'À renseigner'!$I$13</f>
        <v>0</v>
      </c>
      <c r="D98" s="76"/>
      <c r="E98" s="77"/>
      <c r="F98" s="77"/>
      <c r="G98" s="77"/>
      <c r="H98" s="77"/>
      <c r="I98" s="261"/>
      <c r="J98" s="262"/>
      <c r="K98" s="262"/>
      <c r="L98" s="262"/>
      <c r="M98" s="77"/>
      <c r="N98" s="77"/>
      <c r="O98" s="38"/>
      <c r="P98" s="77"/>
      <c r="Q98" s="77"/>
      <c r="R98" s="263"/>
      <c r="S98" s="38"/>
      <c r="T98" s="262"/>
      <c r="U98" s="77"/>
      <c r="V98" s="77"/>
      <c r="W98" s="93"/>
      <c r="X98" s="77"/>
      <c r="Y98" s="173"/>
      <c r="Z98" s="173"/>
      <c r="AA98" s="77"/>
      <c r="AB98" s="77"/>
      <c r="AC98" s="77"/>
      <c r="AD98" s="78" t="s">
        <v>584</v>
      </c>
      <c r="AE98" s="171"/>
      <c r="AF98" s="171"/>
      <c r="AG98" s="171"/>
      <c r="AH98" s="78">
        <v>84289</v>
      </c>
      <c r="AI98" s="37"/>
      <c r="AJ98" s="37"/>
      <c r="AK98" s="78">
        <v>84309</v>
      </c>
      <c r="AL98" s="37"/>
      <c r="AM98" s="37"/>
      <c r="AN98" s="78">
        <v>84329</v>
      </c>
      <c r="AO98" s="37"/>
      <c r="AP98" s="37"/>
      <c r="AQ98" s="78">
        <v>84349</v>
      </c>
      <c r="AR98" s="37"/>
      <c r="AS98" s="37"/>
      <c r="AT98" s="78">
        <v>79139</v>
      </c>
      <c r="AU98" s="37"/>
      <c r="AV98" s="37"/>
      <c r="AW98" s="78">
        <v>84294</v>
      </c>
      <c r="AX98" s="37"/>
      <c r="AY98" s="37"/>
      <c r="AZ98" s="25">
        <v>116119</v>
      </c>
      <c r="BA98" s="37"/>
      <c r="BB98" s="37"/>
      <c r="BC98" s="25">
        <v>110429</v>
      </c>
      <c r="BD98" s="37"/>
      <c r="BE98" s="37"/>
      <c r="BF98" s="25"/>
      <c r="BG98" s="37"/>
      <c r="BH98" s="37"/>
      <c r="BI98" s="25"/>
      <c r="BJ98" s="37"/>
      <c r="BK98" s="37"/>
      <c r="BL98" s="25"/>
      <c r="BM98" s="37"/>
      <c r="BN98" s="37"/>
      <c r="BO98" s="25"/>
      <c r="BP98" s="37"/>
      <c r="BQ98" s="37"/>
    </row>
    <row r="99" spans="1:69" x14ac:dyDescent="0.2">
      <c r="A99" s="29" t="s">
        <v>24</v>
      </c>
      <c r="B99" s="29" t="s">
        <v>25</v>
      </c>
      <c r="C99" s="29">
        <f>'À renseigner'!$I$13</f>
        <v>0</v>
      </c>
      <c r="D99" s="76"/>
      <c r="E99" s="77"/>
      <c r="F99" s="77"/>
      <c r="G99" s="77"/>
      <c r="H99" s="77"/>
      <c r="I99" s="261"/>
      <c r="J99" s="262"/>
      <c r="K99" s="262"/>
      <c r="L99" s="262"/>
      <c r="M99" s="77"/>
      <c r="N99" s="77"/>
      <c r="O99" s="38"/>
      <c r="P99" s="77"/>
      <c r="Q99" s="77"/>
      <c r="R99" s="263"/>
      <c r="S99" s="38"/>
      <c r="T99" s="262"/>
      <c r="U99" s="77"/>
      <c r="V99" s="77"/>
      <c r="W99" s="93"/>
      <c r="X99" s="77"/>
      <c r="Y99" s="173"/>
      <c r="Z99" s="173"/>
      <c r="AA99" s="77"/>
      <c r="AB99" s="77"/>
      <c r="AC99" s="77"/>
      <c r="AD99" s="78" t="s">
        <v>584</v>
      </c>
      <c r="AE99" s="171"/>
      <c r="AF99" s="171"/>
      <c r="AG99" s="171"/>
      <c r="AH99" s="78">
        <v>84289</v>
      </c>
      <c r="AI99" s="37"/>
      <c r="AJ99" s="37"/>
      <c r="AK99" s="78">
        <v>84309</v>
      </c>
      <c r="AL99" s="37"/>
      <c r="AM99" s="37"/>
      <c r="AN99" s="78">
        <v>84329</v>
      </c>
      <c r="AO99" s="37"/>
      <c r="AP99" s="37"/>
      <c r="AQ99" s="78">
        <v>84349</v>
      </c>
      <c r="AR99" s="37"/>
      <c r="AS99" s="37"/>
      <c r="AT99" s="78">
        <v>79139</v>
      </c>
      <c r="AU99" s="37"/>
      <c r="AV99" s="37"/>
      <c r="AW99" s="78">
        <v>84294</v>
      </c>
      <c r="AX99" s="37"/>
      <c r="AY99" s="37"/>
      <c r="AZ99" s="25">
        <v>116119</v>
      </c>
      <c r="BA99" s="37"/>
      <c r="BB99" s="37"/>
      <c r="BC99" s="25">
        <v>110429</v>
      </c>
      <c r="BD99" s="37"/>
      <c r="BE99" s="37"/>
      <c r="BF99" s="25"/>
      <c r="BG99" s="37"/>
      <c r="BH99" s="37"/>
      <c r="BI99" s="25"/>
      <c r="BJ99" s="37"/>
      <c r="BK99" s="37"/>
      <c r="BL99" s="25"/>
      <c r="BM99" s="37"/>
      <c r="BN99" s="37"/>
      <c r="BO99" s="25"/>
      <c r="BP99" s="37"/>
      <c r="BQ99" s="37"/>
    </row>
    <row r="100" spans="1:69" x14ac:dyDescent="0.2">
      <c r="A100" s="29" t="s">
        <v>24</v>
      </c>
      <c r="B100" s="29" t="s">
        <v>25</v>
      </c>
      <c r="C100" s="29">
        <f>'À renseigner'!$I$13</f>
        <v>0</v>
      </c>
      <c r="D100" s="76"/>
      <c r="E100" s="77"/>
      <c r="F100" s="77"/>
      <c r="G100" s="77"/>
      <c r="H100" s="77"/>
      <c r="I100" s="261"/>
      <c r="J100" s="262"/>
      <c r="K100" s="262"/>
      <c r="L100" s="262"/>
      <c r="M100" s="77"/>
      <c r="N100" s="77"/>
      <c r="O100" s="38"/>
      <c r="P100" s="77"/>
      <c r="Q100" s="77"/>
      <c r="R100" s="263"/>
      <c r="S100" s="38"/>
      <c r="T100" s="262"/>
      <c r="U100" s="77"/>
      <c r="V100" s="77"/>
      <c r="W100" s="93"/>
      <c r="X100" s="77"/>
      <c r="Y100" s="173"/>
      <c r="Z100" s="173"/>
      <c r="AA100" s="77"/>
      <c r="AB100" s="77"/>
      <c r="AC100" s="77"/>
      <c r="AD100" s="78" t="s">
        <v>584</v>
      </c>
      <c r="AE100" s="171"/>
      <c r="AF100" s="171"/>
      <c r="AG100" s="171"/>
      <c r="AH100" s="78">
        <v>84289</v>
      </c>
      <c r="AI100" s="37"/>
      <c r="AJ100" s="37"/>
      <c r="AK100" s="78">
        <v>84309</v>
      </c>
      <c r="AL100" s="37"/>
      <c r="AM100" s="37"/>
      <c r="AN100" s="78">
        <v>84329</v>
      </c>
      <c r="AO100" s="37"/>
      <c r="AP100" s="37"/>
      <c r="AQ100" s="78">
        <v>84349</v>
      </c>
      <c r="AR100" s="37"/>
      <c r="AS100" s="37"/>
      <c r="AT100" s="78">
        <v>79139</v>
      </c>
      <c r="AU100" s="37"/>
      <c r="AV100" s="37"/>
      <c r="AW100" s="78">
        <v>84294</v>
      </c>
      <c r="AX100" s="37"/>
      <c r="AY100" s="37"/>
      <c r="AZ100" s="25">
        <v>116119</v>
      </c>
      <c r="BA100" s="37"/>
      <c r="BB100" s="37"/>
      <c r="BC100" s="25">
        <v>110429</v>
      </c>
      <c r="BD100" s="37"/>
      <c r="BE100" s="37"/>
      <c r="BF100" s="25"/>
      <c r="BG100" s="37"/>
      <c r="BH100" s="37"/>
      <c r="BI100" s="25"/>
      <c r="BJ100" s="37"/>
      <c r="BK100" s="37"/>
      <c r="BL100" s="25"/>
      <c r="BM100" s="37"/>
      <c r="BN100" s="37"/>
      <c r="BO100" s="25"/>
      <c r="BP100" s="37"/>
      <c r="BQ100" s="37"/>
    </row>
    <row r="101" spans="1:69" x14ac:dyDescent="0.2">
      <c r="A101" s="29" t="s">
        <v>24</v>
      </c>
      <c r="B101" s="29" t="s">
        <v>25</v>
      </c>
      <c r="C101" s="29">
        <f>'À renseigner'!$I$13</f>
        <v>0</v>
      </c>
      <c r="D101" s="76"/>
      <c r="E101" s="77"/>
      <c r="F101" s="77"/>
      <c r="G101" s="77"/>
      <c r="H101" s="77"/>
      <c r="I101" s="261"/>
      <c r="J101" s="262"/>
      <c r="K101" s="262"/>
      <c r="L101" s="262"/>
      <c r="M101" s="77"/>
      <c r="N101" s="77"/>
      <c r="O101" s="38"/>
      <c r="P101" s="77"/>
      <c r="Q101" s="77"/>
      <c r="R101" s="263"/>
      <c r="S101" s="38"/>
      <c r="T101" s="262"/>
      <c r="U101" s="77"/>
      <c r="V101" s="77"/>
      <c r="W101" s="93"/>
      <c r="X101" s="77"/>
      <c r="Y101" s="173"/>
      <c r="Z101" s="173"/>
      <c r="AA101" s="77"/>
      <c r="AB101" s="77"/>
      <c r="AC101" s="77"/>
      <c r="AD101" s="78" t="s">
        <v>584</v>
      </c>
      <c r="AE101" s="171"/>
      <c r="AF101" s="171"/>
      <c r="AG101" s="171"/>
      <c r="AH101" s="78">
        <v>84289</v>
      </c>
      <c r="AI101" s="37"/>
      <c r="AJ101" s="37"/>
      <c r="AK101" s="78">
        <v>84309</v>
      </c>
      <c r="AL101" s="37"/>
      <c r="AM101" s="37"/>
      <c r="AN101" s="78">
        <v>84329</v>
      </c>
      <c r="AO101" s="37"/>
      <c r="AP101" s="37"/>
      <c r="AQ101" s="78">
        <v>84349</v>
      </c>
      <c r="AR101" s="37"/>
      <c r="AS101" s="37"/>
      <c r="AT101" s="78">
        <v>79139</v>
      </c>
      <c r="AU101" s="37"/>
      <c r="AV101" s="37"/>
      <c r="AW101" s="78">
        <v>84294</v>
      </c>
      <c r="AX101" s="37"/>
      <c r="AY101" s="37"/>
      <c r="AZ101" s="25">
        <v>116119</v>
      </c>
      <c r="BA101" s="37"/>
      <c r="BB101" s="37"/>
      <c r="BC101" s="25">
        <v>110429</v>
      </c>
      <c r="BD101" s="37"/>
      <c r="BE101" s="37"/>
      <c r="BF101" s="25"/>
      <c r="BG101" s="37"/>
      <c r="BH101" s="37"/>
      <c r="BI101" s="25"/>
      <c r="BJ101" s="37"/>
      <c r="BK101" s="37"/>
      <c r="BL101" s="25"/>
      <c r="BM101" s="37"/>
      <c r="BN101" s="37"/>
      <c r="BO101" s="25"/>
      <c r="BP101" s="37"/>
      <c r="BQ101" s="37"/>
    </row>
    <row r="102" spans="1:69" x14ac:dyDescent="0.2">
      <c r="A102" s="29" t="s">
        <v>24</v>
      </c>
      <c r="B102" s="29" t="s">
        <v>25</v>
      </c>
      <c r="C102" s="29">
        <f>'À renseigner'!$I$13</f>
        <v>0</v>
      </c>
      <c r="D102" s="76"/>
      <c r="E102" s="77"/>
      <c r="F102" s="77"/>
      <c r="G102" s="77"/>
      <c r="H102" s="77"/>
      <c r="I102" s="261"/>
      <c r="J102" s="262"/>
      <c r="K102" s="262"/>
      <c r="L102" s="262"/>
      <c r="M102" s="77"/>
      <c r="N102" s="77"/>
      <c r="O102" s="38"/>
      <c r="P102" s="77"/>
      <c r="Q102" s="77"/>
      <c r="R102" s="263"/>
      <c r="S102" s="38"/>
      <c r="T102" s="262"/>
      <c r="U102" s="77"/>
      <c r="V102" s="77"/>
      <c r="W102" s="93"/>
      <c r="X102" s="77"/>
      <c r="Y102" s="173"/>
      <c r="Z102" s="173"/>
      <c r="AA102" s="77"/>
      <c r="AB102" s="77"/>
      <c r="AC102" s="77"/>
      <c r="AD102" s="78" t="s">
        <v>584</v>
      </c>
      <c r="AE102" s="171"/>
      <c r="AF102" s="171"/>
      <c r="AG102" s="171"/>
      <c r="AH102" s="78">
        <v>84289</v>
      </c>
      <c r="AI102" s="37"/>
      <c r="AJ102" s="37"/>
      <c r="AK102" s="78">
        <v>84309</v>
      </c>
      <c r="AL102" s="37"/>
      <c r="AM102" s="37"/>
      <c r="AN102" s="78">
        <v>84329</v>
      </c>
      <c r="AO102" s="37"/>
      <c r="AP102" s="37"/>
      <c r="AQ102" s="78">
        <v>84349</v>
      </c>
      <c r="AR102" s="37"/>
      <c r="AS102" s="37"/>
      <c r="AT102" s="78">
        <v>79139</v>
      </c>
      <c r="AU102" s="37"/>
      <c r="AV102" s="37"/>
      <c r="AW102" s="78">
        <v>84294</v>
      </c>
      <c r="AX102" s="37"/>
      <c r="AY102" s="37"/>
      <c r="AZ102" s="25">
        <v>116119</v>
      </c>
      <c r="BA102" s="37"/>
      <c r="BB102" s="37"/>
      <c r="BC102" s="25">
        <v>110429</v>
      </c>
      <c r="BD102" s="37"/>
      <c r="BE102" s="37"/>
      <c r="BF102" s="25"/>
      <c r="BG102" s="37"/>
      <c r="BH102" s="37"/>
      <c r="BI102" s="25"/>
      <c r="BJ102" s="37"/>
      <c r="BK102" s="37"/>
      <c r="BL102" s="25"/>
      <c r="BM102" s="37"/>
      <c r="BN102" s="37"/>
      <c r="BO102" s="25"/>
      <c r="BP102" s="37"/>
      <c r="BQ102" s="37"/>
    </row>
    <row r="103" spans="1:69" x14ac:dyDescent="0.2">
      <c r="A103" s="29" t="s">
        <v>24</v>
      </c>
      <c r="B103" s="29" t="s">
        <v>25</v>
      </c>
      <c r="C103" s="29">
        <f>'À renseigner'!$I$13</f>
        <v>0</v>
      </c>
      <c r="D103" s="76"/>
      <c r="E103" s="77"/>
      <c r="F103" s="77"/>
      <c r="G103" s="77"/>
      <c r="H103" s="77"/>
      <c r="I103" s="261"/>
      <c r="J103" s="262"/>
      <c r="K103" s="262"/>
      <c r="L103" s="262"/>
      <c r="M103" s="77"/>
      <c r="N103" s="77"/>
      <c r="O103" s="38"/>
      <c r="P103" s="77"/>
      <c r="Q103" s="77"/>
      <c r="R103" s="263"/>
      <c r="S103" s="38"/>
      <c r="T103" s="262"/>
      <c r="U103" s="77"/>
      <c r="V103" s="77"/>
      <c r="W103" s="93"/>
      <c r="X103" s="77"/>
      <c r="Y103" s="173"/>
      <c r="Z103" s="173"/>
      <c r="AA103" s="77"/>
      <c r="AB103" s="77"/>
      <c r="AC103" s="77"/>
      <c r="AD103" s="78" t="s">
        <v>584</v>
      </c>
      <c r="AE103" s="171"/>
      <c r="AF103" s="171"/>
      <c r="AG103" s="171"/>
      <c r="AH103" s="78">
        <v>84289</v>
      </c>
      <c r="AI103" s="37"/>
      <c r="AJ103" s="37"/>
      <c r="AK103" s="78">
        <v>84309</v>
      </c>
      <c r="AL103" s="37"/>
      <c r="AM103" s="37"/>
      <c r="AN103" s="78">
        <v>84329</v>
      </c>
      <c r="AO103" s="37"/>
      <c r="AP103" s="37"/>
      <c r="AQ103" s="78">
        <v>84349</v>
      </c>
      <c r="AR103" s="37"/>
      <c r="AS103" s="37"/>
      <c r="AT103" s="78">
        <v>79139</v>
      </c>
      <c r="AU103" s="37"/>
      <c r="AV103" s="37"/>
      <c r="AW103" s="78">
        <v>84294</v>
      </c>
      <c r="AX103" s="37"/>
      <c r="AY103" s="37"/>
      <c r="AZ103" s="25">
        <v>116119</v>
      </c>
      <c r="BA103" s="37"/>
      <c r="BB103" s="37"/>
      <c r="BC103" s="25">
        <v>110429</v>
      </c>
      <c r="BD103" s="37"/>
      <c r="BE103" s="37"/>
      <c r="BF103" s="25"/>
      <c r="BG103" s="37"/>
      <c r="BH103" s="37"/>
      <c r="BI103" s="25"/>
      <c r="BJ103" s="37"/>
      <c r="BK103" s="37"/>
      <c r="BL103" s="25"/>
      <c r="BM103" s="37"/>
      <c r="BN103" s="37"/>
      <c r="BO103" s="25"/>
      <c r="BP103" s="37"/>
      <c r="BQ103" s="37"/>
    </row>
    <row r="104" spans="1:69" x14ac:dyDescent="0.2">
      <c r="A104" s="29" t="s">
        <v>24</v>
      </c>
      <c r="B104" s="29" t="s">
        <v>25</v>
      </c>
      <c r="C104" s="29">
        <f>'À renseigner'!$I$13</f>
        <v>0</v>
      </c>
      <c r="D104" s="76"/>
      <c r="E104" s="77"/>
      <c r="F104" s="77"/>
      <c r="G104" s="77"/>
      <c r="H104" s="77"/>
      <c r="I104" s="261"/>
      <c r="J104" s="262"/>
      <c r="K104" s="262"/>
      <c r="L104" s="262"/>
      <c r="M104" s="77"/>
      <c r="N104" s="77"/>
      <c r="O104" s="38"/>
      <c r="P104" s="77"/>
      <c r="Q104" s="77"/>
      <c r="R104" s="263"/>
      <c r="S104" s="38"/>
      <c r="T104" s="262"/>
      <c r="U104" s="77"/>
      <c r="V104" s="77"/>
      <c r="W104" s="93"/>
      <c r="X104" s="77"/>
      <c r="Y104" s="173"/>
      <c r="Z104" s="173"/>
      <c r="AA104" s="77"/>
      <c r="AB104" s="77"/>
      <c r="AC104" s="77"/>
      <c r="AD104" s="78" t="s">
        <v>584</v>
      </c>
      <c r="AE104" s="171"/>
      <c r="AF104" s="171"/>
      <c r="AG104" s="171"/>
      <c r="AH104" s="78">
        <v>84289</v>
      </c>
      <c r="AI104" s="37"/>
      <c r="AJ104" s="37"/>
      <c r="AK104" s="78">
        <v>84309</v>
      </c>
      <c r="AL104" s="37"/>
      <c r="AM104" s="37"/>
      <c r="AN104" s="78">
        <v>84329</v>
      </c>
      <c r="AO104" s="37"/>
      <c r="AP104" s="37"/>
      <c r="AQ104" s="78">
        <v>84349</v>
      </c>
      <c r="AR104" s="37"/>
      <c r="AS104" s="37"/>
      <c r="AT104" s="78">
        <v>79139</v>
      </c>
      <c r="AU104" s="37"/>
      <c r="AV104" s="37"/>
      <c r="AW104" s="78">
        <v>84294</v>
      </c>
      <c r="AX104" s="37"/>
      <c r="AY104" s="37"/>
      <c r="AZ104" s="25">
        <v>116119</v>
      </c>
      <c r="BA104" s="37"/>
      <c r="BB104" s="37"/>
      <c r="BC104" s="25">
        <v>110429</v>
      </c>
      <c r="BD104" s="37"/>
      <c r="BE104" s="37"/>
      <c r="BF104" s="25"/>
      <c r="BG104" s="37"/>
      <c r="BH104" s="37"/>
      <c r="BI104" s="25"/>
      <c r="BJ104" s="37"/>
      <c r="BK104" s="37"/>
      <c r="BL104" s="25"/>
      <c r="BM104" s="37"/>
      <c r="BN104" s="37"/>
      <c r="BO104" s="25"/>
      <c r="BP104" s="37"/>
      <c r="BQ104" s="37"/>
    </row>
    <row r="105" spans="1:69" x14ac:dyDescent="0.2">
      <c r="A105" s="29" t="s">
        <v>24</v>
      </c>
      <c r="B105" s="29" t="s">
        <v>25</v>
      </c>
      <c r="C105" s="29">
        <f>'À renseigner'!$I$13</f>
        <v>0</v>
      </c>
      <c r="D105" s="76"/>
      <c r="E105" s="77"/>
      <c r="F105" s="77"/>
      <c r="G105" s="77"/>
      <c r="H105" s="77"/>
      <c r="I105" s="261"/>
      <c r="J105" s="262"/>
      <c r="K105" s="262"/>
      <c r="L105" s="262"/>
      <c r="M105" s="77"/>
      <c r="N105" s="77"/>
      <c r="O105" s="38"/>
      <c r="P105" s="77"/>
      <c r="Q105" s="77"/>
      <c r="R105" s="263"/>
      <c r="S105" s="38"/>
      <c r="T105" s="262"/>
      <c r="U105" s="77"/>
      <c r="V105" s="77"/>
      <c r="W105" s="93"/>
      <c r="X105" s="77"/>
      <c r="Y105" s="173"/>
      <c r="Z105" s="173"/>
      <c r="AA105" s="77"/>
      <c r="AB105" s="77"/>
      <c r="AC105" s="77"/>
      <c r="AD105" s="78" t="s">
        <v>584</v>
      </c>
      <c r="AE105" s="171"/>
      <c r="AF105" s="171"/>
      <c r="AG105" s="171"/>
      <c r="AH105" s="78">
        <v>84289</v>
      </c>
      <c r="AI105" s="37"/>
      <c r="AJ105" s="37"/>
      <c r="AK105" s="78">
        <v>84309</v>
      </c>
      <c r="AL105" s="37"/>
      <c r="AM105" s="37"/>
      <c r="AN105" s="78">
        <v>84329</v>
      </c>
      <c r="AO105" s="37"/>
      <c r="AP105" s="37"/>
      <c r="AQ105" s="78">
        <v>84349</v>
      </c>
      <c r="AR105" s="37"/>
      <c r="AS105" s="37"/>
      <c r="AT105" s="78">
        <v>79139</v>
      </c>
      <c r="AU105" s="37"/>
      <c r="AV105" s="37"/>
      <c r="AW105" s="78">
        <v>84294</v>
      </c>
      <c r="AX105" s="37"/>
      <c r="AY105" s="37"/>
      <c r="AZ105" s="25">
        <v>116119</v>
      </c>
      <c r="BA105" s="37"/>
      <c r="BB105" s="37"/>
      <c r="BC105" s="25">
        <v>110429</v>
      </c>
      <c r="BD105" s="37"/>
      <c r="BE105" s="37"/>
      <c r="BF105" s="25"/>
      <c r="BG105" s="37"/>
      <c r="BH105" s="37"/>
      <c r="BI105" s="25"/>
      <c r="BJ105" s="37"/>
      <c r="BK105" s="37"/>
      <c r="BL105" s="25"/>
      <c r="BM105" s="37"/>
      <c r="BN105" s="37"/>
      <c r="BO105" s="25"/>
      <c r="BP105" s="37"/>
      <c r="BQ105" s="37"/>
    </row>
    <row r="106" spans="1:69" x14ac:dyDescent="0.2">
      <c r="A106" s="29" t="s">
        <v>24</v>
      </c>
      <c r="B106" s="29" t="s">
        <v>25</v>
      </c>
      <c r="C106" s="29">
        <f>'À renseigner'!$I$13</f>
        <v>0</v>
      </c>
      <c r="D106" s="76"/>
      <c r="E106" s="77"/>
      <c r="F106" s="77"/>
      <c r="G106" s="77"/>
      <c r="H106" s="77"/>
      <c r="I106" s="261"/>
      <c r="J106" s="262"/>
      <c r="K106" s="262"/>
      <c r="L106" s="262"/>
      <c r="M106" s="77"/>
      <c r="N106" s="77"/>
      <c r="O106" s="38"/>
      <c r="P106" s="77"/>
      <c r="Q106" s="77"/>
      <c r="R106" s="263"/>
      <c r="S106" s="38"/>
      <c r="T106" s="262"/>
      <c r="U106" s="77"/>
      <c r="V106" s="77"/>
      <c r="W106" s="93"/>
      <c r="X106" s="77"/>
      <c r="Y106" s="173"/>
      <c r="Z106" s="173"/>
      <c r="AA106" s="77"/>
      <c r="AB106" s="77"/>
      <c r="AC106" s="77"/>
      <c r="AD106" s="78" t="s">
        <v>584</v>
      </c>
      <c r="AE106" s="171"/>
      <c r="AF106" s="171"/>
      <c r="AG106" s="171"/>
      <c r="AH106" s="78">
        <v>84289</v>
      </c>
      <c r="AI106" s="37"/>
      <c r="AJ106" s="37"/>
      <c r="AK106" s="78">
        <v>84309</v>
      </c>
      <c r="AL106" s="37"/>
      <c r="AM106" s="37"/>
      <c r="AN106" s="78">
        <v>84329</v>
      </c>
      <c r="AO106" s="37"/>
      <c r="AP106" s="37"/>
      <c r="AQ106" s="78">
        <v>84349</v>
      </c>
      <c r="AR106" s="37"/>
      <c r="AS106" s="37"/>
      <c r="AT106" s="78">
        <v>79139</v>
      </c>
      <c r="AU106" s="37"/>
      <c r="AV106" s="37"/>
      <c r="AW106" s="78">
        <v>84294</v>
      </c>
      <c r="AX106" s="37"/>
      <c r="AY106" s="37"/>
      <c r="AZ106" s="25">
        <v>116119</v>
      </c>
      <c r="BA106" s="37"/>
      <c r="BB106" s="37"/>
      <c r="BC106" s="25">
        <v>110429</v>
      </c>
      <c r="BD106" s="37"/>
      <c r="BE106" s="37"/>
      <c r="BF106" s="25"/>
      <c r="BG106" s="37"/>
      <c r="BH106" s="37"/>
      <c r="BI106" s="25"/>
      <c r="BJ106" s="37"/>
      <c r="BK106" s="37"/>
      <c r="BL106" s="25"/>
      <c r="BM106" s="37"/>
      <c r="BN106" s="37"/>
      <c r="BO106" s="25"/>
      <c r="BP106" s="37"/>
      <c r="BQ106" s="37"/>
    </row>
    <row r="107" spans="1:69" x14ac:dyDescent="0.2">
      <c r="A107" s="29" t="s">
        <v>24</v>
      </c>
      <c r="B107" s="29" t="s">
        <v>25</v>
      </c>
      <c r="C107" s="29">
        <f>'À renseigner'!$I$13</f>
        <v>0</v>
      </c>
      <c r="D107" s="76"/>
      <c r="E107" s="77"/>
      <c r="F107" s="77"/>
      <c r="G107" s="77"/>
      <c r="H107" s="77"/>
      <c r="I107" s="261"/>
      <c r="J107" s="262"/>
      <c r="K107" s="262"/>
      <c r="L107" s="262"/>
      <c r="M107" s="77"/>
      <c r="N107" s="77"/>
      <c r="O107" s="38"/>
      <c r="P107" s="77"/>
      <c r="Q107" s="77"/>
      <c r="R107" s="263"/>
      <c r="S107" s="38"/>
      <c r="T107" s="262"/>
      <c r="U107" s="77"/>
      <c r="V107" s="77"/>
      <c r="W107" s="93"/>
      <c r="X107" s="77"/>
      <c r="Y107" s="173"/>
      <c r="Z107" s="173"/>
      <c r="AA107" s="77"/>
      <c r="AB107" s="77"/>
      <c r="AC107" s="77"/>
      <c r="AD107" s="78" t="s">
        <v>584</v>
      </c>
      <c r="AE107" s="171"/>
      <c r="AF107" s="171"/>
      <c r="AG107" s="171"/>
      <c r="AH107" s="78">
        <v>84289</v>
      </c>
      <c r="AI107" s="37"/>
      <c r="AJ107" s="37"/>
      <c r="AK107" s="78">
        <v>84309</v>
      </c>
      <c r="AL107" s="37"/>
      <c r="AM107" s="37"/>
      <c r="AN107" s="78">
        <v>84329</v>
      </c>
      <c r="AO107" s="37"/>
      <c r="AP107" s="37"/>
      <c r="AQ107" s="78">
        <v>84349</v>
      </c>
      <c r="AR107" s="37"/>
      <c r="AS107" s="37"/>
      <c r="AT107" s="78">
        <v>79139</v>
      </c>
      <c r="AU107" s="37"/>
      <c r="AV107" s="37"/>
      <c r="AW107" s="78">
        <v>84294</v>
      </c>
      <c r="AX107" s="37"/>
      <c r="AY107" s="37"/>
      <c r="AZ107" s="25">
        <v>116119</v>
      </c>
      <c r="BA107" s="37"/>
      <c r="BB107" s="37"/>
      <c r="BC107" s="25">
        <v>110429</v>
      </c>
      <c r="BD107" s="37"/>
      <c r="BE107" s="37"/>
      <c r="BF107" s="25"/>
      <c r="BG107" s="37"/>
      <c r="BH107" s="37"/>
      <c r="BI107" s="25"/>
      <c r="BJ107" s="37"/>
      <c r="BK107" s="37"/>
      <c r="BL107" s="25"/>
      <c r="BM107" s="37"/>
      <c r="BN107" s="37"/>
      <c r="BO107" s="25"/>
      <c r="BP107" s="37"/>
      <c r="BQ107" s="37"/>
    </row>
    <row r="108" spans="1:69" x14ac:dyDescent="0.2">
      <c r="A108" s="29" t="s">
        <v>24</v>
      </c>
      <c r="B108" s="29" t="s">
        <v>25</v>
      </c>
      <c r="C108" s="29">
        <f>'À renseigner'!$I$13</f>
        <v>0</v>
      </c>
      <c r="D108" s="76"/>
      <c r="E108" s="77"/>
      <c r="F108" s="77"/>
      <c r="G108" s="77"/>
      <c r="H108" s="77"/>
      <c r="I108" s="261"/>
      <c r="J108" s="262"/>
      <c r="K108" s="262"/>
      <c r="L108" s="262"/>
      <c r="M108" s="77"/>
      <c r="N108" s="77"/>
      <c r="O108" s="38"/>
      <c r="P108" s="77"/>
      <c r="Q108" s="77"/>
      <c r="R108" s="263"/>
      <c r="S108" s="38"/>
      <c r="T108" s="262"/>
      <c r="U108" s="77"/>
      <c r="V108" s="77"/>
      <c r="W108" s="93"/>
      <c r="X108" s="77"/>
      <c r="Y108" s="173"/>
      <c r="Z108" s="173"/>
      <c r="AA108" s="77"/>
      <c r="AB108" s="77"/>
      <c r="AC108" s="77"/>
      <c r="AD108" s="78" t="s">
        <v>584</v>
      </c>
      <c r="AE108" s="171"/>
      <c r="AF108" s="171"/>
      <c r="AG108" s="171"/>
      <c r="AH108" s="78">
        <v>84289</v>
      </c>
      <c r="AI108" s="37"/>
      <c r="AJ108" s="37"/>
      <c r="AK108" s="78">
        <v>84309</v>
      </c>
      <c r="AL108" s="37"/>
      <c r="AM108" s="37"/>
      <c r="AN108" s="78">
        <v>84329</v>
      </c>
      <c r="AO108" s="37"/>
      <c r="AP108" s="37"/>
      <c r="AQ108" s="78">
        <v>84349</v>
      </c>
      <c r="AR108" s="37"/>
      <c r="AS108" s="37"/>
      <c r="AT108" s="78">
        <v>79139</v>
      </c>
      <c r="AU108" s="37"/>
      <c r="AV108" s="37"/>
      <c r="AW108" s="78">
        <v>84294</v>
      </c>
      <c r="AX108" s="37"/>
      <c r="AY108" s="37"/>
      <c r="AZ108" s="25">
        <v>116119</v>
      </c>
      <c r="BA108" s="37"/>
      <c r="BB108" s="37"/>
      <c r="BC108" s="25">
        <v>110429</v>
      </c>
      <c r="BD108" s="37"/>
      <c r="BE108" s="37"/>
      <c r="BF108" s="25"/>
      <c r="BG108" s="37"/>
      <c r="BH108" s="37"/>
      <c r="BI108" s="25"/>
      <c r="BJ108" s="37"/>
      <c r="BK108" s="37"/>
      <c r="BL108" s="25"/>
      <c r="BM108" s="37"/>
      <c r="BN108" s="37"/>
      <c r="BO108" s="25"/>
      <c r="BP108" s="37"/>
      <c r="BQ108" s="37"/>
    </row>
    <row r="109" spans="1:69" x14ac:dyDescent="0.2">
      <c r="A109" s="29" t="s">
        <v>24</v>
      </c>
      <c r="B109" s="29" t="s">
        <v>25</v>
      </c>
      <c r="C109" s="29">
        <f>'À renseigner'!$I$13</f>
        <v>0</v>
      </c>
      <c r="D109" s="76"/>
      <c r="E109" s="77"/>
      <c r="F109" s="77"/>
      <c r="G109" s="77"/>
      <c r="H109" s="77"/>
      <c r="I109" s="261"/>
      <c r="J109" s="262"/>
      <c r="K109" s="262"/>
      <c r="L109" s="262"/>
      <c r="M109" s="77"/>
      <c r="N109" s="77"/>
      <c r="O109" s="38"/>
      <c r="P109" s="77"/>
      <c r="Q109" s="77"/>
      <c r="R109" s="263"/>
      <c r="S109" s="38"/>
      <c r="T109" s="262"/>
      <c r="U109" s="77"/>
      <c r="V109" s="77"/>
      <c r="W109" s="93"/>
      <c r="X109" s="77"/>
      <c r="Y109" s="173"/>
      <c r="Z109" s="173"/>
      <c r="AA109" s="77"/>
      <c r="AB109" s="77"/>
      <c r="AC109" s="77"/>
      <c r="AD109" s="78" t="s">
        <v>584</v>
      </c>
      <c r="AE109" s="171"/>
      <c r="AF109" s="171"/>
      <c r="AG109" s="171"/>
      <c r="AH109" s="78">
        <v>84289</v>
      </c>
      <c r="AI109" s="37"/>
      <c r="AJ109" s="37"/>
      <c r="AK109" s="78">
        <v>84309</v>
      </c>
      <c r="AL109" s="37"/>
      <c r="AM109" s="37"/>
      <c r="AN109" s="78">
        <v>84329</v>
      </c>
      <c r="AO109" s="37"/>
      <c r="AP109" s="37"/>
      <c r="AQ109" s="78">
        <v>84349</v>
      </c>
      <c r="AR109" s="37"/>
      <c r="AS109" s="37"/>
      <c r="AT109" s="78">
        <v>79139</v>
      </c>
      <c r="AU109" s="37"/>
      <c r="AV109" s="37"/>
      <c r="AW109" s="78">
        <v>84294</v>
      </c>
      <c r="AX109" s="37"/>
      <c r="AY109" s="37"/>
      <c r="AZ109" s="25">
        <v>116119</v>
      </c>
      <c r="BA109" s="37"/>
      <c r="BB109" s="37"/>
      <c r="BC109" s="25">
        <v>110429</v>
      </c>
      <c r="BD109" s="37"/>
      <c r="BE109" s="37"/>
      <c r="BF109" s="25"/>
      <c r="BG109" s="37"/>
      <c r="BH109" s="37"/>
      <c r="BI109" s="25"/>
      <c r="BJ109" s="37"/>
      <c r="BK109" s="37"/>
      <c r="BL109" s="25"/>
      <c r="BM109" s="37"/>
      <c r="BN109" s="37"/>
      <c r="BO109" s="25"/>
      <c r="BP109" s="37"/>
      <c r="BQ109" s="37"/>
    </row>
    <row r="110" spans="1:69" x14ac:dyDescent="0.2">
      <c r="A110" s="29" t="s">
        <v>24</v>
      </c>
      <c r="B110" s="29" t="s">
        <v>25</v>
      </c>
      <c r="C110" s="29">
        <f>'À renseigner'!$I$13</f>
        <v>0</v>
      </c>
      <c r="D110" s="76"/>
      <c r="E110" s="77"/>
      <c r="F110" s="77"/>
      <c r="G110" s="77"/>
      <c r="H110" s="77"/>
      <c r="I110" s="261"/>
      <c r="J110" s="262"/>
      <c r="K110" s="262"/>
      <c r="L110" s="262"/>
      <c r="M110" s="77"/>
      <c r="N110" s="77"/>
      <c r="O110" s="38"/>
      <c r="P110" s="77"/>
      <c r="Q110" s="77"/>
      <c r="R110" s="263"/>
      <c r="S110" s="38"/>
      <c r="T110" s="262"/>
      <c r="U110" s="77"/>
      <c r="V110" s="77"/>
      <c r="W110" s="93"/>
      <c r="X110" s="77"/>
      <c r="Y110" s="173"/>
      <c r="Z110" s="173"/>
      <c r="AA110" s="77"/>
      <c r="AB110" s="77"/>
      <c r="AC110" s="77"/>
      <c r="AD110" s="78" t="s">
        <v>584</v>
      </c>
      <c r="AE110" s="171"/>
      <c r="AF110" s="171"/>
      <c r="AG110" s="171"/>
      <c r="AH110" s="78">
        <v>84289</v>
      </c>
      <c r="AI110" s="37"/>
      <c r="AJ110" s="37"/>
      <c r="AK110" s="78">
        <v>84309</v>
      </c>
      <c r="AL110" s="37"/>
      <c r="AM110" s="37"/>
      <c r="AN110" s="78">
        <v>84329</v>
      </c>
      <c r="AO110" s="37"/>
      <c r="AP110" s="37"/>
      <c r="AQ110" s="78">
        <v>84349</v>
      </c>
      <c r="AR110" s="37"/>
      <c r="AS110" s="37"/>
      <c r="AT110" s="78">
        <v>79139</v>
      </c>
      <c r="AU110" s="37"/>
      <c r="AV110" s="37"/>
      <c r="AW110" s="78">
        <v>84294</v>
      </c>
      <c r="AX110" s="37"/>
      <c r="AY110" s="37"/>
      <c r="AZ110" s="25">
        <v>116119</v>
      </c>
      <c r="BA110" s="37"/>
      <c r="BB110" s="37"/>
      <c r="BC110" s="25">
        <v>110429</v>
      </c>
      <c r="BD110" s="37"/>
      <c r="BE110" s="37"/>
      <c r="BF110" s="25"/>
      <c r="BG110" s="37"/>
      <c r="BH110" s="37"/>
      <c r="BI110" s="25"/>
      <c r="BJ110" s="37"/>
      <c r="BK110" s="37"/>
      <c r="BL110" s="25"/>
      <c r="BM110" s="37"/>
      <c r="BN110" s="37"/>
      <c r="BO110" s="25"/>
      <c r="BP110" s="37"/>
      <c r="BQ110" s="37"/>
    </row>
    <row r="111" spans="1:69" x14ac:dyDescent="0.2">
      <c r="A111" s="29" t="s">
        <v>24</v>
      </c>
      <c r="B111" s="29" t="s">
        <v>25</v>
      </c>
      <c r="C111" s="29">
        <f>'À renseigner'!$I$13</f>
        <v>0</v>
      </c>
      <c r="D111" s="76"/>
      <c r="E111" s="77"/>
      <c r="F111" s="77"/>
      <c r="G111" s="77"/>
      <c r="H111" s="77"/>
      <c r="I111" s="261"/>
      <c r="J111" s="262"/>
      <c r="K111" s="262"/>
      <c r="L111" s="262"/>
      <c r="M111" s="77"/>
      <c r="N111" s="77"/>
      <c r="O111" s="38"/>
      <c r="P111" s="77"/>
      <c r="Q111" s="77"/>
      <c r="R111" s="263"/>
      <c r="S111" s="38"/>
      <c r="T111" s="262"/>
      <c r="U111" s="77"/>
      <c r="V111" s="77"/>
      <c r="W111" s="93"/>
      <c r="X111" s="77"/>
      <c r="Y111" s="173"/>
      <c r="Z111" s="173"/>
      <c r="AA111" s="77"/>
      <c r="AB111" s="77"/>
      <c r="AC111" s="77"/>
      <c r="AD111" s="78" t="s">
        <v>584</v>
      </c>
      <c r="AE111" s="171"/>
      <c r="AF111" s="171"/>
      <c r="AG111" s="171"/>
      <c r="AH111" s="78">
        <v>84289</v>
      </c>
      <c r="AI111" s="37"/>
      <c r="AJ111" s="37"/>
      <c r="AK111" s="78">
        <v>84309</v>
      </c>
      <c r="AL111" s="37"/>
      <c r="AM111" s="37"/>
      <c r="AN111" s="78">
        <v>84329</v>
      </c>
      <c r="AO111" s="37"/>
      <c r="AP111" s="37"/>
      <c r="AQ111" s="78">
        <v>84349</v>
      </c>
      <c r="AR111" s="37"/>
      <c r="AS111" s="37"/>
      <c r="AT111" s="78">
        <v>79139</v>
      </c>
      <c r="AU111" s="37"/>
      <c r="AV111" s="37"/>
      <c r="AW111" s="78">
        <v>84294</v>
      </c>
      <c r="AX111" s="37"/>
      <c r="AY111" s="37"/>
      <c r="AZ111" s="25">
        <v>116119</v>
      </c>
      <c r="BA111" s="37"/>
      <c r="BB111" s="37"/>
      <c r="BC111" s="25">
        <v>110429</v>
      </c>
      <c r="BD111" s="37"/>
      <c r="BE111" s="37"/>
      <c r="BF111" s="25"/>
      <c r="BG111" s="37"/>
      <c r="BH111" s="37"/>
      <c r="BI111" s="25"/>
      <c r="BJ111" s="37"/>
      <c r="BK111" s="37"/>
      <c r="BL111" s="25"/>
      <c r="BM111" s="37"/>
      <c r="BN111" s="37"/>
      <c r="BO111" s="25"/>
      <c r="BP111" s="37"/>
      <c r="BQ111" s="37"/>
    </row>
    <row r="112" spans="1:69" x14ac:dyDescent="0.2">
      <c r="A112" s="29" t="s">
        <v>24</v>
      </c>
      <c r="B112" s="29" t="s">
        <v>25</v>
      </c>
      <c r="C112" s="29">
        <f>'À renseigner'!$I$13</f>
        <v>0</v>
      </c>
      <c r="D112" s="76"/>
      <c r="E112" s="77"/>
      <c r="F112" s="77"/>
      <c r="G112" s="77"/>
      <c r="H112" s="77"/>
      <c r="I112" s="261"/>
      <c r="J112" s="262"/>
      <c r="K112" s="262"/>
      <c r="L112" s="262"/>
      <c r="M112" s="77"/>
      <c r="N112" s="77"/>
      <c r="O112" s="38"/>
      <c r="P112" s="77"/>
      <c r="Q112" s="77"/>
      <c r="R112" s="263"/>
      <c r="S112" s="38"/>
      <c r="T112" s="262"/>
      <c r="U112" s="77"/>
      <c r="V112" s="77"/>
      <c r="W112" s="93"/>
      <c r="X112" s="77"/>
      <c r="Y112" s="173"/>
      <c r="Z112" s="173"/>
      <c r="AA112" s="77"/>
      <c r="AB112" s="77"/>
      <c r="AC112" s="77"/>
      <c r="AD112" s="78" t="s">
        <v>584</v>
      </c>
      <c r="AE112" s="171"/>
      <c r="AF112" s="171"/>
      <c r="AG112" s="171"/>
      <c r="AH112" s="78">
        <v>84289</v>
      </c>
      <c r="AI112" s="37"/>
      <c r="AJ112" s="37"/>
      <c r="AK112" s="78">
        <v>84309</v>
      </c>
      <c r="AL112" s="37"/>
      <c r="AM112" s="37"/>
      <c r="AN112" s="78">
        <v>84329</v>
      </c>
      <c r="AO112" s="37"/>
      <c r="AP112" s="37"/>
      <c r="AQ112" s="78">
        <v>84349</v>
      </c>
      <c r="AR112" s="37"/>
      <c r="AS112" s="37"/>
      <c r="AT112" s="78">
        <v>79139</v>
      </c>
      <c r="AU112" s="37"/>
      <c r="AV112" s="37"/>
      <c r="AW112" s="78">
        <v>84294</v>
      </c>
      <c r="AX112" s="37"/>
      <c r="AY112" s="37"/>
      <c r="AZ112" s="25">
        <v>116119</v>
      </c>
      <c r="BA112" s="37"/>
      <c r="BB112" s="37"/>
      <c r="BC112" s="25">
        <v>110429</v>
      </c>
      <c r="BD112" s="37"/>
      <c r="BE112" s="37"/>
      <c r="BF112" s="25"/>
      <c r="BG112" s="37"/>
      <c r="BH112" s="37"/>
      <c r="BI112" s="25"/>
      <c r="BJ112" s="37"/>
      <c r="BK112" s="37"/>
      <c r="BL112" s="25"/>
      <c r="BM112" s="37"/>
      <c r="BN112" s="37"/>
      <c r="BO112" s="25"/>
      <c r="BP112" s="37"/>
      <c r="BQ112" s="37"/>
    </row>
    <row r="113" spans="1:69" x14ac:dyDescent="0.2">
      <c r="A113" s="29" t="s">
        <v>24</v>
      </c>
      <c r="B113" s="29" t="s">
        <v>25</v>
      </c>
      <c r="C113" s="29">
        <f>'À renseigner'!$I$13</f>
        <v>0</v>
      </c>
      <c r="D113" s="76"/>
      <c r="E113" s="77"/>
      <c r="F113" s="77"/>
      <c r="G113" s="77"/>
      <c r="H113" s="77"/>
      <c r="I113" s="261"/>
      <c r="J113" s="262"/>
      <c r="K113" s="262"/>
      <c r="L113" s="262"/>
      <c r="M113" s="77"/>
      <c r="N113" s="77"/>
      <c r="O113" s="38"/>
      <c r="P113" s="77"/>
      <c r="Q113" s="77"/>
      <c r="R113" s="263"/>
      <c r="S113" s="38"/>
      <c r="T113" s="262"/>
      <c r="U113" s="77"/>
      <c r="V113" s="77"/>
      <c r="W113" s="93"/>
      <c r="X113" s="77"/>
      <c r="Y113" s="173"/>
      <c r="Z113" s="173"/>
      <c r="AA113" s="77"/>
      <c r="AB113" s="77"/>
      <c r="AC113" s="77"/>
      <c r="AD113" s="78" t="s">
        <v>584</v>
      </c>
      <c r="AE113" s="171"/>
      <c r="AF113" s="171"/>
      <c r="AG113" s="171"/>
      <c r="AH113" s="78">
        <v>84289</v>
      </c>
      <c r="AI113" s="37"/>
      <c r="AJ113" s="37"/>
      <c r="AK113" s="78">
        <v>84309</v>
      </c>
      <c r="AL113" s="37"/>
      <c r="AM113" s="37"/>
      <c r="AN113" s="78">
        <v>84329</v>
      </c>
      <c r="AO113" s="37"/>
      <c r="AP113" s="37"/>
      <c r="AQ113" s="78">
        <v>84349</v>
      </c>
      <c r="AR113" s="37"/>
      <c r="AS113" s="37"/>
      <c r="AT113" s="78">
        <v>79139</v>
      </c>
      <c r="AU113" s="37"/>
      <c r="AV113" s="37"/>
      <c r="AW113" s="78">
        <v>84294</v>
      </c>
      <c r="AX113" s="37"/>
      <c r="AY113" s="37"/>
      <c r="AZ113" s="25">
        <v>116119</v>
      </c>
      <c r="BA113" s="37"/>
      <c r="BB113" s="37"/>
      <c r="BC113" s="25">
        <v>110429</v>
      </c>
      <c r="BD113" s="37"/>
      <c r="BE113" s="37"/>
      <c r="BF113" s="25"/>
      <c r="BG113" s="37"/>
      <c r="BH113" s="37"/>
      <c r="BI113" s="25"/>
      <c r="BJ113" s="37"/>
      <c r="BK113" s="37"/>
      <c r="BL113" s="25"/>
      <c r="BM113" s="37"/>
      <c r="BN113" s="37"/>
      <c r="BO113" s="25"/>
      <c r="BP113" s="37"/>
      <c r="BQ113" s="37"/>
    </row>
    <row r="114" spans="1:69" x14ac:dyDescent="0.2">
      <c r="A114" s="29" t="s">
        <v>24</v>
      </c>
      <c r="B114" s="29" t="s">
        <v>25</v>
      </c>
      <c r="C114" s="29">
        <f>'À renseigner'!$I$13</f>
        <v>0</v>
      </c>
      <c r="D114" s="76"/>
      <c r="E114" s="77"/>
      <c r="F114" s="77"/>
      <c r="G114" s="77"/>
      <c r="H114" s="77"/>
      <c r="I114" s="261"/>
      <c r="J114" s="262"/>
      <c r="K114" s="262"/>
      <c r="L114" s="262"/>
      <c r="M114" s="77"/>
      <c r="N114" s="77"/>
      <c r="O114" s="38"/>
      <c r="P114" s="77"/>
      <c r="Q114" s="77"/>
      <c r="R114" s="263"/>
      <c r="S114" s="38"/>
      <c r="T114" s="262"/>
      <c r="U114" s="77"/>
      <c r="V114" s="77"/>
      <c r="W114" s="93"/>
      <c r="X114" s="77"/>
      <c r="Y114" s="173"/>
      <c r="Z114" s="173"/>
      <c r="AA114" s="77"/>
      <c r="AB114" s="77"/>
      <c r="AC114" s="77"/>
      <c r="AD114" s="78" t="s">
        <v>584</v>
      </c>
      <c r="AE114" s="171"/>
      <c r="AF114" s="171"/>
      <c r="AG114" s="171"/>
      <c r="AH114" s="78">
        <v>84289</v>
      </c>
      <c r="AI114" s="37"/>
      <c r="AJ114" s="37"/>
      <c r="AK114" s="78">
        <v>84309</v>
      </c>
      <c r="AL114" s="37"/>
      <c r="AM114" s="37"/>
      <c r="AN114" s="78">
        <v>84329</v>
      </c>
      <c r="AO114" s="37"/>
      <c r="AP114" s="37"/>
      <c r="AQ114" s="78">
        <v>84349</v>
      </c>
      <c r="AR114" s="37"/>
      <c r="AS114" s="37"/>
      <c r="AT114" s="78">
        <v>79139</v>
      </c>
      <c r="AU114" s="37"/>
      <c r="AV114" s="37"/>
      <c r="AW114" s="78">
        <v>84294</v>
      </c>
      <c r="AX114" s="37"/>
      <c r="AY114" s="37"/>
      <c r="AZ114" s="25">
        <v>116119</v>
      </c>
      <c r="BA114" s="37"/>
      <c r="BB114" s="37"/>
      <c r="BC114" s="25">
        <v>110429</v>
      </c>
      <c r="BD114" s="37"/>
      <c r="BE114" s="37"/>
      <c r="BF114" s="25"/>
      <c r="BG114" s="37"/>
      <c r="BH114" s="37"/>
      <c r="BI114" s="25"/>
      <c r="BJ114" s="37"/>
      <c r="BK114" s="37"/>
      <c r="BL114" s="25"/>
      <c r="BM114" s="37"/>
      <c r="BN114" s="37"/>
      <c r="BO114" s="25"/>
      <c r="BP114" s="37"/>
      <c r="BQ114" s="37"/>
    </row>
    <row r="115" spans="1:69" x14ac:dyDescent="0.2">
      <c r="A115" s="29" t="s">
        <v>24</v>
      </c>
      <c r="B115" s="29" t="s">
        <v>25</v>
      </c>
      <c r="C115" s="29">
        <f>'À renseigner'!$I$13</f>
        <v>0</v>
      </c>
      <c r="D115" s="76"/>
      <c r="E115" s="77"/>
      <c r="F115" s="77"/>
      <c r="G115" s="77"/>
      <c r="H115" s="77"/>
      <c r="I115" s="261"/>
      <c r="J115" s="262"/>
      <c r="K115" s="262"/>
      <c r="L115" s="262"/>
      <c r="M115" s="77"/>
      <c r="N115" s="77"/>
      <c r="O115" s="38"/>
      <c r="P115" s="77"/>
      <c r="Q115" s="77"/>
      <c r="R115" s="263"/>
      <c r="S115" s="38"/>
      <c r="T115" s="262"/>
      <c r="U115" s="77"/>
      <c r="V115" s="77"/>
      <c r="W115" s="93"/>
      <c r="X115" s="77"/>
      <c r="Y115" s="173"/>
      <c r="Z115" s="173"/>
      <c r="AA115" s="77"/>
      <c r="AB115" s="77"/>
      <c r="AC115" s="77"/>
      <c r="AD115" s="78" t="s">
        <v>584</v>
      </c>
      <c r="AE115" s="171"/>
      <c r="AF115" s="171"/>
      <c r="AG115" s="171"/>
      <c r="AH115" s="78">
        <v>84289</v>
      </c>
      <c r="AI115" s="37"/>
      <c r="AJ115" s="37"/>
      <c r="AK115" s="78">
        <v>84309</v>
      </c>
      <c r="AL115" s="37"/>
      <c r="AM115" s="37"/>
      <c r="AN115" s="78">
        <v>84329</v>
      </c>
      <c r="AO115" s="37"/>
      <c r="AP115" s="37"/>
      <c r="AQ115" s="78">
        <v>84349</v>
      </c>
      <c r="AR115" s="37"/>
      <c r="AS115" s="37"/>
      <c r="AT115" s="78">
        <v>79139</v>
      </c>
      <c r="AU115" s="37"/>
      <c r="AV115" s="37"/>
      <c r="AW115" s="78">
        <v>84294</v>
      </c>
      <c r="AX115" s="37"/>
      <c r="AY115" s="37"/>
      <c r="AZ115" s="25">
        <v>116119</v>
      </c>
      <c r="BA115" s="37"/>
      <c r="BB115" s="37"/>
      <c r="BC115" s="25">
        <v>110429</v>
      </c>
      <c r="BD115" s="37"/>
      <c r="BE115" s="37"/>
      <c r="BF115" s="25"/>
      <c r="BG115" s="37"/>
      <c r="BH115" s="37"/>
      <c r="BI115" s="25"/>
      <c r="BJ115" s="37"/>
      <c r="BK115" s="37"/>
      <c r="BL115" s="25"/>
      <c r="BM115" s="37"/>
      <c r="BN115" s="37"/>
      <c r="BO115" s="25"/>
      <c r="BP115" s="37"/>
      <c r="BQ115" s="37"/>
    </row>
    <row r="116" spans="1:69" x14ac:dyDescent="0.2">
      <c r="A116" s="29" t="s">
        <v>24</v>
      </c>
      <c r="B116" s="29" t="s">
        <v>25</v>
      </c>
      <c r="C116" s="29">
        <f>'À renseigner'!$I$13</f>
        <v>0</v>
      </c>
      <c r="D116" s="76"/>
      <c r="E116" s="77"/>
      <c r="F116" s="77"/>
      <c r="G116" s="77"/>
      <c r="H116" s="77"/>
      <c r="I116" s="261"/>
      <c r="J116" s="262"/>
      <c r="K116" s="262"/>
      <c r="L116" s="262"/>
      <c r="M116" s="77"/>
      <c r="N116" s="77"/>
      <c r="O116" s="38"/>
      <c r="P116" s="77"/>
      <c r="Q116" s="77"/>
      <c r="R116" s="263"/>
      <c r="S116" s="38"/>
      <c r="T116" s="262"/>
      <c r="U116" s="77"/>
      <c r="V116" s="77"/>
      <c r="W116" s="93"/>
      <c r="X116" s="77"/>
      <c r="Y116" s="173"/>
      <c r="Z116" s="173"/>
      <c r="AA116" s="77"/>
      <c r="AB116" s="77"/>
      <c r="AC116" s="77"/>
      <c r="AD116" s="78" t="s">
        <v>584</v>
      </c>
      <c r="AE116" s="171"/>
      <c r="AF116" s="171"/>
      <c r="AG116" s="171"/>
      <c r="AH116" s="78">
        <v>84289</v>
      </c>
      <c r="AI116" s="37"/>
      <c r="AJ116" s="37"/>
      <c r="AK116" s="78">
        <v>84309</v>
      </c>
      <c r="AL116" s="37"/>
      <c r="AM116" s="37"/>
      <c r="AN116" s="78">
        <v>84329</v>
      </c>
      <c r="AO116" s="37"/>
      <c r="AP116" s="37"/>
      <c r="AQ116" s="78">
        <v>84349</v>
      </c>
      <c r="AR116" s="37"/>
      <c r="AS116" s="37"/>
      <c r="AT116" s="78">
        <v>79139</v>
      </c>
      <c r="AU116" s="37"/>
      <c r="AV116" s="37"/>
      <c r="AW116" s="78">
        <v>84294</v>
      </c>
      <c r="AX116" s="37"/>
      <c r="AY116" s="37"/>
      <c r="AZ116" s="25">
        <v>116119</v>
      </c>
      <c r="BA116" s="37"/>
      <c r="BB116" s="37"/>
      <c r="BC116" s="25">
        <v>110429</v>
      </c>
      <c r="BD116" s="37"/>
      <c r="BE116" s="37"/>
      <c r="BF116" s="25"/>
      <c r="BG116" s="37"/>
      <c r="BH116" s="37"/>
      <c r="BI116" s="25"/>
      <c r="BJ116" s="37"/>
      <c r="BK116" s="37"/>
      <c r="BL116" s="25"/>
      <c r="BM116" s="37"/>
      <c r="BN116" s="37"/>
      <c r="BO116" s="25"/>
      <c r="BP116" s="37"/>
      <c r="BQ116" s="37"/>
    </row>
    <row r="117" spans="1:69" x14ac:dyDescent="0.2">
      <c r="A117" s="29" t="s">
        <v>24</v>
      </c>
      <c r="B117" s="29" t="s">
        <v>25</v>
      </c>
      <c r="C117" s="29">
        <f>'À renseigner'!$I$13</f>
        <v>0</v>
      </c>
      <c r="D117" s="76"/>
      <c r="E117" s="77"/>
      <c r="F117" s="77"/>
      <c r="G117" s="77"/>
      <c r="H117" s="77"/>
      <c r="I117" s="261"/>
      <c r="J117" s="262"/>
      <c r="K117" s="262"/>
      <c r="L117" s="262"/>
      <c r="M117" s="77"/>
      <c r="N117" s="77"/>
      <c r="O117" s="38"/>
      <c r="P117" s="77"/>
      <c r="Q117" s="77"/>
      <c r="R117" s="263"/>
      <c r="S117" s="38"/>
      <c r="T117" s="262"/>
      <c r="U117" s="77"/>
      <c r="V117" s="77"/>
      <c r="W117" s="93"/>
      <c r="X117" s="77"/>
      <c r="Y117" s="173"/>
      <c r="Z117" s="173"/>
      <c r="AA117" s="77"/>
      <c r="AB117" s="77"/>
      <c r="AC117" s="77"/>
      <c r="AD117" s="78" t="s">
        <v>584</v>
      </c>
      <c r="AE117" s="171"/>
      <c r="AF117" s="171"/>
      <c r="AG117" s="171"/>
      <c r="AH117" s="78">
        <v>84289</v>
      </c>
      <c r="AI117" s="37"/>
      <c r="AJ117" s="37"/>
      <c r="AK117" s="78">
        <v>84309</v>
      </c>
      <c r="AL117" s="37"/>
      <c r="AM117" s="37"/>
      <c r="AN117" s="78">
        <v>84329</v>
      </c>
      <c r="AO117" s="37"/>
      <c r="AP117" s="37"/>
      <c r="AQ117" s="78">
        <v>84349</v>
      </c>
      <c r="AR117" s="37"/>
      <c r="AS117" s="37"/>
      <c r="AT117" s="78">
        <v>79139</v>
      </c>
      <c r="AU117" s="37"/>
      <c r="AV117" s="37"/>
      <c r="AW117" s="78">
        <v>84294</v>
      </c>
      <c r="AX117" s="37"/>
      <c r="AY117" s="37"/>
      <c r="AZ117" s="25">
        <v>116119</v>
      </c>
      <c r="BA117" s="37"/>
      <c r="BB117" s="37"/>
      <c r="BC117" s="25">
        <v>110429</v>
      </c>
      <c r="BD117" s="37"/>
      <c r="BE117" s="37"/>
      <c r="BF117" s="25"/>
      <c r="BG117" s="37"/>
      <c r="BH117" s="37"/>
      <c r="BI117" s="25"/>
      <c r="BJ117" s="37"/>
      <c r="BK117" s="37"/>
      <c r="BL117" s="25"/>
      <c r="BM117" s="37"/>
      <c r="BN117" s="37"/>
      <c r="BO117" s="25"/>
      <c r="BP117" s="37"/>
      <c r="BQ117" s="37"/>
    </row>
    <row r="118" spans="1:69" x14ac:dyDescent="0.2">
      <c r="A118" s="29" t="s">
        <v>24</v>
      </c>
      <c r="B118" s="29" t="s">
        <v>25</v>
      </c>
      <c r="C118" s="29">
        <f>'À renseigner'!$I$13</f>
        <v>0</v>
      </c>
      <c r="D118" s="76"/>
      <c r="E118" s="77"/>
      <c r="F118" s="77"/>
      <c r="G118" s="77"/>
      <c r="H118" s="77"/>
      <c r="I118" s="261"/>
      <c r="J118" s="262"/>
      <c r="K118" s="262"/>
      <c r="L118" s="262"/>
      <c r="M118" s="77"/>
      <c r="N118" s="77"/>
      <c r="O118" s="38"/>
      <c r="P118" s="77"/>
      <c r="Q118" s="77"/>
      <c r="R118" s="263"/>
      <c r="S118" s="38"/>
      <c r="T118" s="262"/>
      <c r="U118" s="77"/>
      <c r="V118" s="77"/>
      <c r="W118" s="93"/>
      <c r="X118" s="77"/>
      <c r="Y118" s="173"/>
      <c r="Z118" s="173"/>
      <c r="AA118" s="77"/>
      <c r="AB118" s="77"/>
      <c r="AC118" s="77"/>
      <c r="AD118" s="78" t="s">
        <v>584</v>
      </c>
      <c r="AE118" s="171"/>
      <c r="AF118" s="171"/>
      <c r="AG118" s="171"/>
      <c r="AH118" s="78">
        <v>84289</v>
      </c>
      <c r="AI118" s="37"/>
      <c r="AJ118" s="37"/>
      <c r="AK118" s="78">
        <v>84309</v>
      </c>
      <c r="AL118" s="37"/>
      <c r="AM118" s="37"/>
      <c r="AN118" s="78">
        <v>84329</v>
      </c>
      <c r="AO118" s="37"/>
      <c r="AP118" s="37"/>
      <c r="AQ118" s="78">
        <v>84349</v>
      </c>
      <c r="AR118" s="37"/>
      <c r="AS118" s="37"/>
      <c r="AT118" s="78">
        <v>79139</v>
      </c>
      <c r="AU118" s="37"/>
      <c r="AV118" s="37"/>
      <c r="AW118" s="78">
        <v>84294</v>
      </c>
      <c r="AX118" s="37"/>
      <c r="AY118" s="37"/>
      <c r="AZ118" s="25">
        <v>116119</v>
      </c>
      <c r="BA118" s="37"/>
      <c r="BB118" s="37"/>
      <c r="BC118" s="25">
        <v>110429</v>
      </c>
      <c r="BD118" s="37"/>
      <c r="BE118" s="37"/>
      <c r="BF118" s="25"/>
      <c r="BG118" s="37"/>
      <c r="BH118" s="37"/>
      <c r="BI118" s="25"/>
      <c r="BJ118" s="37"/>
      <c r="BK118" s="37"/>
      <c r="BL118" s="25"/>
      <c r="BM118" s="37"/>
      <c r="BN118" s="37"/>
      <c r="BO118" s="25"/>
      <c r="BP118" s="37"/>
      <c r="BQ118" s="37"/>
    </row>
    <row r="119" spans="1:69" x14ac:dyDescent="0.2">
      <c r="A119" s="29" t="s">
        <v>24</v>
      </c>
      <c r="B119" s="29" t="s">
        <v>25</v>
      </c>
      <c r="C119" s="29">
        <f>'À renseigner'!$I$13</f>
        <v>0</v>
      </c>
      <c r="D119" s="76"/>
      <c r="E119" s="77"/>
      <c r="F119" s="77"/>
      <c r="G119" s="77"/>
      <c r="H119" s="77"/>
      <c r="I119" s="261"/>
      <c r="J119" s="262"/>
      <c r="K119" s="262"/>
      <c r="L119" s="262"/>
      <c r="M119" s="77"/>
      <c r="N119" s="77"/>
      <c r="O119" s="38"/>
      <c r="P119" s="77"/>
      <c r="Q119" s="77"/>
      <c r="R119" s="263"/>
      <c r="S119" s="38"/>
      <c r="T119" s="262"/>
      <c r="U119" s="77"/>
      <c r="V119" s="77"/>
      <c r="W119" s="93"/>
      <c r="X119" s="77"/>
      <c r="Y119" s="173"/>
      <c r="Z119" s="173"/>
      <c r="AA119" s="77"/>
      <c r="AB119" s="77"/>
      <c r="AC119" s="77"/>
      <c r="AD119" s="78" t="s">
        <v>584</v>
      </c>
      <c r="AE119" s="171"/>
      <c r="AF119" s="171"/>
      <c r="AG119" s="171"/>
      <c r="AH119" s="78">
        <v>84289</v>
      </c>
      <c r="AI119" s="37"/>
      <c r="AJ119" s="37"/>
      <c r="AK119" s="78">
        <v>84309</v>
      </c>
      <c r="AL119" s="37"/>
      <c r="AM119" s="37"/>
      <c r="AN119" s="78">
        <v>84329</v>
      </c>
      <c r="AO119" s="37"/>
      <c r="AP119" s="37"/>
      <c r="AQ119" s="78">
        <v>84349</v>
      </c>
      <c r="AR119" s="37"/>
      <c r="AS119" s="37"/>
      <c r="AT119" s="78">
        <v>79139</v>
      </c>
      <c r="AU119" s="37"/>
      <c r="AV119" s="37"/>
      <c r="AW119" s="78">
        <v>84294</v>
      </c>
      <c r="AX119" s="37"/>
      <c r="AY119" s="37"/>
      <c r="AZ119" s="25">
        <v>116119</v>
      </c>
      <c r="BA119" s="37"/>
      <c r="BB119" s="37"/>
      <c r="BC119" s="25">
        <v>110429</v>
      </c>
      <c r="BD119" s="37"/>
      <c r="BE119" s="37"/>
      <c r="BF119" s="25"/>
      <c r="BG119" s="37"/>
      <c r="BH119" s="37"/>
      <c r="BI119" s="25"/>
      <c r="BJ119" s="37"/>
      <c r="BK119" s="37"/>
      <c r="BL119" s="25"/>
      <c r="BM119" s="37"/>
      <c r="BN119" s="37"/>
      <c r="BO119" s="25"/>
      <c r="BP119" s="37"/>
      <c r="BQ119" s="37"/>
    </row>
    <row r="120" spans="1:69" x14ac:dyDescent="0.2">
      <c r="A120" s="29" t="s">
        <v>24</v>
      </c>
      <c r="B120" s="29" t="s">
        <v>25</v>
      </c>
      <c r="C120" s="29">
        <f>'À renseigner'!$I$13</f>
        <v>0</v>
      </c>
      <c r="D120" s="76"/>
      <c r="E120" s="77"/>
      <c r="F120" s="77"/>
      <c r="G120" s="77"/>
      <c r="H120" s="77"/>
      <c r="I120" s="261"/>
      <c r="J120" s="262"/>
      <c r="K120" s="262"/>
      <c r="L120" s="262"/>
      <c r="M120" s="77"/>
      <c r="N120" s="77"/>
      <c r="O120" s="38"/>
      <c r="P120" s="77"/>
      <c r="Q120" s="77"/>
      <c r="R120" s="263"/>
      <c r="S120" s="38"/>
      <c r="T120" s="262"/>
      <c r="U120" s="77"/>
      <c r="V120" s="77"/>
      <c r="W120" s="93"/>
      <c r="X120" s="77"/>
      <c r="Y120" s="173"/>
      <c r="Z120" s="173"/>
      <c r="AA120" s="77"/>
      <c r="AB120" s="77"/>
      <c r="AC120" s="77"/>
      <c r="AD120" s="78" t="s">
        <v>584</v>
      </c>
      <c r="AE120" s="171"/>
      <c r="AF120" s="171"/>
      <c r="AG120" s="171"/>
      <c r="AH120" s="78">
        <v>84289</v>
      </c>
      <c r="AI120" s="37"/>
      <c r="AJ120" s="37"/>
      <c r="AK120" s="78">
        <v>84309</v>
      </c>
      <c r="AL120" s="37"/>
      <c r="AM120" s="37"/>
      <c r="AN120" s="78">
        <v>84329</v>
      </c>
      <c r="AO120" s="37"/>
      <c r="AP120" s="37"/>
      <c r="AQ120" s="78">
        <v>84349</v>
      </c>
      <c r="AR120" s="37"/>
      <c r="AS120" s="37"/>
      <c r="AT120" s="78">
        <v>79139</v>
      </c>
      <c r="AU120" s="37"/>
      <c r="AV120" s="37"/>
      <c r="AW120" s="78">
        <v>84294</v>
      </c>
      <c r="AX120" s="37"/>
      <c r="AY120" s="37"/>
      <c r="AZ120" s="25">
        <v>116119</v>
      </c>
      <c r="BA120" s="37"/>
      <c r="BB120" s="37"/>
      <c r="BC120" s="25">
        <v>110429</v>
      </c>
      <c r="BD120" s="37"/>
      <c r="BE120" s="37"/>
      <c r="BF120" s="25"/>
      <c r="BG120" s="37"/>
      <c r="BH120" s="37"/>
      <c r="BI120" s="25"/>
      <c r="BJ120" s="37"/>
      <c r="BK120" s="37"/>
      <c r="BL120" s="25"/>
      <c r="BM120" s="37"/>
      <c r="BN120" s="37"/>
      <c r="BO120" s="25"/>
      <c r="BP120" s="37"/>
      <c r="BQ120" s="37"/>
    </row>
    <row r="121" spans="1:69" x14ac:dyDescent="0.2">
      <c r="A121" s="29" t="s">
        <v>24</v>
      </c>
      <c r="B121" s="29" t="s">
        <v>25</v>
      </c>
      <c r="C121" s="29">
        <f>'À renseigner'!$I$13</f>
        <v>0</v>
      </c>
      <c r="D121" s="76"/>
      <c r="E121" s="77"/>
      <c r="F121" s="77"/>
      <c r="G121" s="77"/>
      <c r="H121" s="77"/>
      <c r="I121" s="261"/>
      <c r="J121" s="262"/>
      <c r="K121" s="262"/>
      <c r="L121" s="262"/>
      <c r="M121" s="77"/>
      <c r="N121" s="77"/>
      <c r="O121" s="38"/>
      <c r="P121" s="77"/>
      <c r="Q121" s="77"/>
      <c r="R121" s="263"/>
      <c r="S121" s="38"/>
      <c r="T121" s="262"/>
      <c r="U121" s="77"/>
      <c r="V121" s="77"/>
      <c r="W121" s="93"/>
      <c r="X121" s="77"/>
      <c r="Y121" s="173"/>
      <c r="Z121" s="173"/>
      <c r="AA121" s="77"/>
      <c r="AB121" s="77"/>
      <c r="AC121" s="77"/>
      <c r="AD121" s="78" t="s">
        <v>584</v>
      </c>
      <c r="AE121" s="171"/>
      <c r="AF121" s="171"/>
      <c r="AG121" s="171"/>
      <c r="AH121" s="78">
        <v>84289</v>
      </c>
      <c r="AI121" s="37"/>
      <c r="AJ121" s="37"/>
      <c r="AK121" s="78">
        <v>84309</v>
      </c>
      <c r="AL121" s="37"/>
      <c r="AM121" s="37"/>
      <c r="AN121" s="78">
        <v>84329</v>
      </c>
      <c r="AO121" s="37"/>
      <c r="AP121" s="37"/>
      <c r="AQ121" s="78">
        <v>84349</v>
      </c>
      <c r="AR121" s="37"/>
      <c r="AS121" s="37"/>
      <c r="AT121" s="78">
        <v>79139</v>
      </c>
      <c r="AU121" s="37"/>
      <c r="AV121" s="37"/>
      <c r="AW121" s="78">
        <v>84294</v>
      </c>
      <c r="AX121" s="37"/>
      <c r="AY121" s="37"/>
      <c r="AZ121" s="25">
        <v>116119</v>
      </c>
      <c r="BA121" s="37"/>
      <c r="BB121" s="37"/>
      <c r="BC121" s="25">
        <v>110429</v>
      </c>
      <c r="BD121" s="37"/>
      <c r="BE121" s="37"/>
      <c r="BF121" s="25"/>
      <c r="BG121" s="37"/>
      <c r="BH121" s="37"/>
      <c r="BI121" s="25"/>
      <c r="BJ121" s="37"/>
      <c r="BK121" s="37"/>
      <c r="BL121" s="25"/>
      <c r="BM121" s="37"/>
      <c r="BN121" s="37"/>
      <c r="BO121" s="25"/>
      <c r="BP121" s="37"/>
      <c r="BQ121" s="37"/>
    </row>
    <row r="122" spans="1:69" x14ac:dyDescent="0.2">
      <c r="A122" s="29" t="s">
        <v>24</v>
      </c>
      <c r="B122" s="29" t="s">
        <v>25</v>
      </c>
      <c r="C122" s="29">
        <f>'À renseigner'!$I$13</f>
        <v>0</v>
      </c>
      <c r="D122" s="76"/>
      <c r="E122" s="77"/>
      <c r="F122" s="77"/>
      <c r="G122" s="77"/>
      <c r="H122" s="77"/>
      <c r="I122" s="261"/>
      <c r="J122" s="262"/>
      <c r="K122" s="262"/>
      <c r="L122" s="262"/>
      <c r="M122" s="77"/>
      <c r="N122" s="77"/>
      <c r="O122" s="38"/>
      <c r="P122" s="77"/>
      <c r="Q122" s="77"/>
      <c r="R122" s="263"/>
      <c r="S122" s="38"/>
      <c r="T122" s="262"/>
      <c r="U122" s="77"/>
      <c r="V122" s="77"/>
      <c r="W122" s="93"/>
      <c r="X122" s="77"/>
      <c r="Y122" s="173"/>
      <c r="Z122" s="173"/>
      <c r="AA122" s="77"/>
      <c r="AB122" s="77"/>
      <c r="AC122" s="77"/>
      <c r="AD122" s="78" t="s">
        <v>584</v>
      </c>
      <c r="AE122" s="171"/>
      <c r="AF122" s="171"/>
      <c r="AG122" s="171"/>
      <c r="AH122" s="78">
        <v>84289</v>
      </c>
      <c r="AI122" s="37"/>
      <c r="AJ122" s="37"/>
      <c r="AK122" s="78">
        <v>84309</v>
      </c>
      <c r="AL122" s="37"/>
      <c r="AM122" s="37"/>
      <c r="AN122" s="78">
        <v>84329</v>
      </c>
      <c r="AO122" s="37"/>
      <c r="AP122" s="37"/>
      <c r="AQ122" s="78">
        <v>84349</v>
      </c>
      <c r="AR122" s="37"/>
      <c r="AS122" s="37"/>
      <c r="AT122" s="78">
        <v>79139</v>
      </c>
      <c r="AU122" s="37"/>
      <c r="AV122" s="37"/>
      <c r="AW122" s="78">
        <v>84294</v>
      </c>
      <c r="AX122" s="37"/>
      <c r="AY122" s="37"/>
      <c r="AZ122" s="25">
        <v>116119</v>
      </c>
      <c r="BA122" s="37"/>
      <c r="BB122" s="37"/>
      <c r="BC122" s="25">
        <v>110429</v>
      </c>
      <c r="BD122" s="37"/>
      <c r="BE122" s="37"/>
      <c r="BF122" s="25"/>
      <c r="BG122" s="37"/>
      <c r="BH122" s="37"/>
      <c r="BI122" s="25"/>
      <c r="BJ122" s="37"/>
      <c r="BK122" s="37"/>
      <c r="BL122" s="25"/>
      <c r="BM122" s="37"/>
      <c r="BN122" s="37"/>
      <c r="BO122" s="25"/>
      <c r="BP122" s="37"/>
      <c r="BQ122" s="37"/>
    </row>
    <row r="123" spans="1:69" x14ac:dyDescent="0.2">
      <c r="A123" s="29" t="s">
        <v>24</v>
      </c>
      <c r="B123" s="29" t="s">
        <v>25</v>
      </c>
      <c r="C123" s="29">
        <f>'À renseigner'!$I$13</f>
        <v>0</v>
      </c>
      <c r="D123" s="76"/>
      <c r="E123" s="77"/>
      <c r="F123" s="77"/>
      <c r="G123" s="77"/>
      <c r="H123" s="77"/>
      <c r="I123" s="261"/>
      <c r="J123" s="262"/>
      <c r="K123" s="262"/>
      <c r="L123" s="262"/>
      <c r="M123" s="77"/>
      <c r="N123" s="77"/>
      <c r="O123" s="38"/>
      <c r="P123" s="77"/>
      <c r="Q123" s="77"/>
      <c r="R123" s="263"/>
      <c r="S123" s="38"/>
      <c r="T123" s="262"/>
      <c r="U123" s="77"/>
      <c r="V123" s="77"/>
      <c r="W123" s="93"/>
      <c r="X123" s="77"/>
      <c r="Y123" s="173"/>
      <c r="Z123" s="173"/>
      <c r="AA123" s="77"/>
      <c r="AB123" s="77"/>
      <c r="AC123" s="77"/>
      <c r="AD123" s="78" t="s">
        <v>584</v>
      </c>
      <c r="AE123" s="171"/>
      <c r="AF123" s="171"/>
      <c r="AG123" s="171"/>
      <c r="AH123" s="78">
        <v>84289</v>
      </c>
      <c r="AI123" s="37"/>
      <c r="AJ123" s="37"/>
      <c r="AK123" s="78">
        <v>84309</v>
      </c>
      <c r="AL123" s="37"/>
      <c r="AM123" s="37"/>
      <c r="AN123" s="78">
        <v>84329</v>
      </c>
      <c r="AO123" s="37"/>
      <c r="AP123" s="37"/>
      <c r="AQ123" s="78">
        <v>84349</v>
      </c>
      <c r="AR123" s="37"/>
      <c r="AS123" s="37"/>
      <c r="AT123" s="78">
        <v>79139</v>
      </c>
      <c r="AU123" s="37"/>
      <c r="AV123" s="37"/>
      <c r="AW123" s="78">
        <v>84294</v>
      </c>
      <c r="AX123" s="37"/>
      <c r="AY123" s="37"/>
      <c r="AZ123" s="25">
        <v>116119</v>
      </c>
      <c r="BA123" s="37"/>
      <c r="BB123" s="37"/>
      <c r="BC123" s="25">
        <v>110429</v>
      </c>
      <c r="BD123" s="37"/>
      <c r="BE123" s="37"/>
      <c r="BF123" s="25"/>
      <c r="BG123" s="37"/>
      <c r="BH123" s="37"/>
      <c r="BI123" s="25"/>
      <c r="BJ123" s="37"/>
      <c r="BK123" s="37"/>
      <c r="BL123" s="25"/>
      <c r="BM123" s="37"/>
      <c r="BN123" s="37"/>
      <c r="BO123" s="25"/>
      <c r="BP123" s="37"/>
      <c r="BQ123" s="37"/>
    </row>
    <row r="124" spans="1:69" x14ac:dyDescent="0.2">
      <c r="A124" s="29" t="s">
        <v>24</v>
      </c>
      <c r="B124" s="29" t="s">
        <v>25</v>
      </c>
      <c r="C124" s="29">
        <f>'À renseigner'!$I$13</f>
        <v>0</v>
      </c>
      <c r="D124" s="76"/>
      <c r="E124" s="77"/>
      <c r="F124" s="77"/>
      <c r="G124" s="77"/>
      <c r="H124" s="77"/>
      <c r="I124" s="261"/>
      <c r="J124" s="262"/>
      <c r="K124" s="262"/>
      <c r="L124" s="262"/>
      <c r="M124" s="77"/>
      <c r="N124" s="77"/>
      <c r="O124" s="38"/>
      <c r="P124" s="77"/>
      <c r="Q124" s="77"/>
      <c r="R124" s="263"/>
      <c r="S124" s="38"/>
      <c r="T124" s="262"/>
      <c r="U124" s="77"/>
      <c r="V124" s="77"/>
      <c r="W124" s="93"/>
      <c r="X124" s="77"/>
      <c r="Y124" s="173"/>
      <c r="Z124" s="173"/>
      <c r="AA124" s="77"/>
      <c r="AB124" s="77"/>
      <c r="AC124" s="77"/>
      <c r="AD124" s="78" t="s">
        <v>584</v>
      </c>
      <c r="AE124" s="171"/>
      <c r="AF124" s="171"/>
      <c r="AG124" s="171"/>
      <c r="AH124" s="78">
        <v>84289</v>
      </c>
      <c r="AI124" s="37"/>
      <c r="AJ124" s="37"/>
      <c r="AK124" s="78">
        <v>84309</v>
      </c>
      <c r="AL124" s="37"/>
      <c r="AM124" s="37"/>
      <c r="AN124" s="78">
        <v>84329</v>
      </c>
      <c r="AO124" s="37"/>
      <c r="AP124" s="37"/>
      <c r="AQ124" s="78">
        <v>84349</v>
      </c>
      <c r="AR124" s="37"/>
      <c r="AS124" s="37"/>
      <c r="AT124" s="78">
        <v>79139</v>
      </c>
      <c r="AU124" s="37"/>
      <c r="AV124" s="37"/>
      <c r="AW124" s="78">
        <v>84294</v>
      </c>
      <c r="AX124" s="37"/>
      <c r="AY124" s="37"/>
      <c r="AZ124" s="25">
        <v>116119</v>
      </c>
      <c r="BA124" s="37"/>
      <c r="BB124" s="37"/>
      <c r="BC124" s="25">
        <v>110429</v>
      </c>
      <c r="BD124" s="37"/>
      <c r="BE124" s="37"/>
      <c r="BF124" s="25"/>
      <c r="BG124" s="37"/>
      <c r="BH124" s="37"/>
      <c r="BI124" s="25"/>
      <c r="BJ124" s="37"/>
      <c r="BK124" s="37"/>
      <c r="BL124" s="25"/>
      <c r="BM124" s="37"/>
      <c r="BN124" s="37"/>
      <c r="BO124" s="25"/>
      <c r="BP124" s="37"/>
      <c r="BQ124" s="37"/>
    </row>
    <row r="125" spans="1:69" x14ac:dyDescent="0.2">
      <c r="A125" s="29" t="s">
        <v>24</v>
      </c>
      <c r="B125" s="29" t="s">
        <v>25</v>
      </c>
      <c r="C125" s="29">
        <f>'À renseigner'!$I$13</f>
        <v>0</v>
      </c>
      <c r="D125" s="76"/>
      <c r="E125" s="77"/>
      <c r="F125" s="77"/>
      <c r="G125" s="77"/>
      <c r="H125" s="77"/>
      <c r="I125" s="261"/>
      <c r="J125" s="262"/>
      <c r="K125" s="262"/>
      <c r="L125" s="262"/>
      <c r="M125" s="77"/>
      <c r="N125" s="77"/>
      <c r="O125" s="38"/>
      <c r="P125" s="77"/>
      <c r="Q125" s="77"/>
      <c r="R125" s="263"/>
      <c r="S125" s="38"/>
      <c r="T125" s="262"/>
      <c r="U125" s="77"/>
      <c r="V125" s="77"/>
      <c r="W125" s="93"/>
      <c r="X125" s="77"/>
      <c r="Y125" s="173"/>
      <c r="Z125" s="173"/>
      <c r="AA125" s="77"/>
      <c r="AB125" s="77"/>
      <c r="AC125" s="77"/>
      <c r="AD125" s="78" t="s">
        <v>584</v>
      </c>
      <c r="AE125" s="171"/>
      <c r="AF125" s="171"/>
      <c r="AG125" s="171"/>
      <c r="AH125" s="78">
        <v>84289</v>
      </c>
      <c r="AI125" s="37"/>
      <c r="AJ125" s="37"/>
      <c r="AK125" s="78">
        <v>84309</v>
      </c>
      <c r="AL125" s="37"/>
      <c r="AM125" s="37"/>
      <c r="AN125" s="78">
        <v>84329</v>
      </c>
      <c r="AO125" s="37"/>
      <c r="AP125" s="37"/>
      <c r="AQ125" s="78">
        <v>84349</v>
      </c>
      <c r="AR125" s="37"/>
      <c r="AS125" s="37"/>
      <c r="AT125" s="78">
        <v>79139</v>
      </c>
      <c r="AU125" s="37"/>
      <c r="AV125" s="37"/>
      <c r="AW125" s="78">
        <v>84294</v>
      </c>
      <c r="AX125" s="37"/>
      <c r="AY125" s="37"/>
      <c r="AZ125" s="25">
        <v>116119</v>
      </c>
      <c r="BA125" s="37"/>
      <c r="BB125" s="37"/>
      <c r="BC125" s="25">
        <v>110429</v>
      </c>
      <c r="BD125" s="37"/>
      <c r="BE125" s="37"/>
      <c r="BF125" s="25"/>
      <c r="BG125" s="37"/>
      <c r="BH125" s="37"/>
      <c r="BI125" s="25"/>
      <c r="BJ125" s="37"/>
      <c r="BK125" s="37"/>
      <c r="BL125" s="25"/>
      <c r="BM125" s="37"/>
      <c r="BN125" s="37"/>
      <c r="BO125" s="25"/>
      <c r="BP125" s="37"/>
      <c r="BQ125" s="37"/>
    </row>
    <row r="126" spans="1:69" x14ac:dyDescent="0.2">
      <c r="A126" s="29" t="s">
        <v>24</v>
      </c>
      <c r="B126" s="29" t="s">
        <v>25</v>
      </c>
      <c r="C126" s="29">
        <f>'À renseigner'!$I$13</f>
        <v>0</v>
      </c>
      <c r="D126" s="76"/>
      <c r="E126" s="77"/>
      <c r="F126" s="77"/>
      <c r="G126" s="77"/>
      <c r="H126" s="77"/>
      <c r="I126" s="261"/>
      <c r="J126" s="262"/>
      <c r="K126" s="262"/>
      <c r="L126" s="262"/>
      <c r="M126" s="77"/>
      <c r="N126" s="77"/>
      <c r="O126" s="38"/>
      <c r="P126" s="77"/>
      <c r="Q126" s="77"/>
      <c r="R126" s="263"/>
      <c r="S126" s="38"/>
      <c r="T126" s="262"/>
      <c r="U126" s="77"/>
      <c r="V126" s="77"/>
      <c r="W126" s="93"/>
      <c r="X126" s="77"/>
      <c r="Y126" s="173"/>
      <c r="Z126" s="173"/>
      <c r="AA126" s="77"/>
      <c r="AB126" s="77"/>
      <c r="AC126" s="77"/>
      <c r="AD126" s="78" t="s">
        <v>584</v>
      </c>
      <c r="AE126" s="171"/>
      <c r="AF126" s="171"/>
      <c r="AG126" s="171"/>
      <c r="AH126" s="78">
        <v>84289</v>
      </c>
      <c r="AI126" s="37"/>
      <c r="AJ126" s="37"/>
      <c r="AK126" s="78">
        <v>84309</v>
      </c>
      <c r="AL126" s="37"/>
      <c r="AM126" s="37"/>
      <c r="AN126" s="78">
        <v>84329</v>
      </c>
      <c r="AO126" s="37"/>
      <c r="AP126" s="37"/>
      <c r="AQ126" s="78">
        <v>84349</v>
      </c>
      <c r="AR126" s="37"/>
      <c r="AS126" s="37"/>
      <c r="AT126" s="78">
        <v>79139</v>
      </c>
      <c r="AU126" s="37"/>
      <c r="AV126" s="37"/>
      <c r="AW126" s="78">
        <v>84294</v>
      </c>
      <c r="AX126" s="37"/>
      <c r="AY126" s="37"/>
      <c r="AZ126" s="25">
        <v>116119</v>
      </c>
      <c r="BA126" s="37"/>
      <c r="BB126" s="37"/>
      <c r="BC126" s="25">
        <v>110429</v>
      </c>
      <c r="BD126" s="37"/>
      <c r="BE126" s="37"/>
      <c r="BF126" s="25"/>
      <c r="BG126" s="37"/>
      <c r="BH126" s="37"/>
      <c r="BI126" s="25"/>
      <c r="BJ126" s="37"/>
      <c r="BK126" s="37"/>
      <c r="BL126" s="25"/>
      <c r="BM126" s="37"/>
      <c r="BN126" s="37"/>
      <c r="BO126" s="25"/>
      <c r="BP126" s="37"/>
      <c r="BQ126" s="37"/>
    </row>
    <row r="127" spans="1:69" x14ac:dyDescent="0.2">
      <c r="A127" s="29" t="s">
        <v>24</v>
      </c>
      <c r="B127" s="29" t="s">
        <v>25</v>
      </c>
      <c r="C127" s="29">
        <f>'À renseigner'!$I$13</f>
        <v>0</v>
      </c>
      <c r="D127" s="76"/>
      <c r="E127" s="77"/>
      <c r="F127" s="77"/>
      <c r="G127" s="77"/>
      <c r="H127" s="77"/>
      <c r="I127" s="261"/>
      <c r="J127" s="262"/>
      <c r="K127" s="262"/>
      <c r="L127" s="262"/>
      <c r="M127" s="77"/>
      <c r="N127" s="77"/>
      <c r="O127" s="38"/>
      <c r="P127" s="77"/>
      <c r="Q127" s="77"/>
      <c r="R127" s="263"/>
      <c r="S127" s="38"/>
      <c r="T127" s="262"/>
      <c r="U127" s="77"/>
      <c r="V127" s="77"/>
      <c r="W127" s="93"/>
      <c r="X127" s="77"/>
      <c r="Y127" s="173"/>
      <c r="Z127" s="173"/>
      <c r="AA127" s="77"/>
      <c r="AB127" s="77"/>
      <c r="AC127" s="77"/>
      <c r="AD127" s="78" t="s">
        <v>584</v>
      </c>
      <c r="AE127" s="171"/>
      <c r="AF127" s="171"/>
      <c r="AG127" s="171"/>
      <c r="AH127" s="78">
        <v>84289</v>
      </c>
      <c r="AI127" s="37"/>
      <c r="AJ127" s="37"/>
      <c r="AK127" s="78">
        <v>84309</v>
      </c>
      <c r="AL127" s="37"/>
      <c r="AM127" s="37"/>
      <c r="AN127" s="78">
        <v>84329</v>
      </c>
      <c r="AO127" s="37"/>
      <c r="AP127" s="37"/>
      <c r="AQ127" s="78">
        <v>84349</v>
      </c>
      <c r="AR127" s="37"/>
      <c r="AS127" s="37"/>
      <c r="AT127" s="78">
        <v>79139</v>
      </c>
      <c r="AU127" s="37"/>
      <c r="AV127" s="37"/>
      <c r="AW127" s="78">
        <v>84294</v>
      </c>
      <c r="AX127" s="37"/>
      <c r="AY127" s="37"/>
      <c r="AZ127" s="25">
        <v>116119</v>
      </c>
      <c r="BA127" s="37"/>
      <c r="BB127" s="37"/>
      <c r="BC127" s="25">
        <v>110429</v>
      </c>
      <c r="BD127" s="37"/>
      <c r="BE127" s="37"/>
      <c r="BF127" s="25"/>
      <c r="BG127" s="37"/>
      <c r="BH127" s="37"/>
      <c r="BI127" s="25"/>
      <c r="BJ127" s="37"/>
      <c r="BK127" s="37"/>
      <c r="BL127" s="25"/>
      <c r="BM127" s="37"/>
      <c r="BN127" s="37"/>
      <c r="BO127" s="25"/>
      <c r="BP127" s="37"/>
      <c r="BQ127" s="37"/>
    </row>
    <row r="128" spans="1:69" x14ac:dyDescent="0.2">
      <c r="A128" s="29" t="s">
        <v>24</v>
      </c>
      <c r="B128" s="29" t="s">
        <v>25</v>
      </c>
      <c r="C128" s="29">
        <f>'À renseigner'!$I$13</f>
        <v>0</v>
      </c>
      <c r="D128" s="76"/>
      <c r="E128" s="77"/>
      <c r="F128" s="77"/>
      <c r="G128" s="77"/>
      <c r="H128" s="77"/>
      <c r="I128" s="261"/>
      <c r="J128" s="262"/>
      <c r="K128" s="262"/>
      <c r="L128" s="262"/>
      <c r="M128" s="77"/>
      <c r="N128" s="77"/>
      <c r="O128" s="38"/>
      <c r="P128" s="77"/>
      <c r="Q128" s="77"/>
      <c r="R128" s="263"/>
      <c r="S128" s="38"/>
      <c r="T128" s="262"/>
      <c r="U128" s="77"/>
      <c r="V128" s="77"/>
      <c r="W128" s="93"/>
      <c r="X128" s="77"/>
      <c r="Y128" s="173"/>
      <c r="Z128" s="173"/>
      <c r="AA128" s="77"/>
      <c r="AB128" s="77"/>
      <c r="AC128" s="77"/>
      <c r="AD128" s="78" t="s">
        <v>584</v>
      </c>
      <c r="AE128" s="171"/>
      <c r="AF128" s="171"/>
      <c r="AG128" s="171"/>
      <c r="AH128" s="78">
        <v>84289</v>
      </c>
      <c r="AI128" s="37"/>
      <c r="AJ128" s="37"/>
      <c r="AK128" s="78">
        <v>84309</v>
      </c>
      <c r="AL128" s="37"/>
      <c r="AM128" s="37"/>
      <c r="AN128" s="78">
        <v>84329</v>
      </c>
      <c r="AO128" s="37"/>
      <c r="AP128" s="37"/>
      <c r="AQ128" s="78">
        <v>84349</v>
      </c>
      <c r="AR128" s="37"/>
      <c r="AS128" s="37"/>
      <c r="AT128" s="78">
        <v>79139</v>
      </c>
      <c r="AU128" s="37"/>
      <c r="AV128" s="37"/>
      <c r="AW128" s="78">
        <v>84294</v>
      </c>
      <c r="AX128" s="37"/>
      <c r="AY128" s="37"/>
      <c r="AZ128" s="25">
        <v>116119</v>
      </c>
      <c r="BA128" s="37"/>
      <c r="BB128" s="37"/>
      <c r="BC128" s="25">
        <v>110429</v>
      </c>
      <c r="BD128" s="37"/>
      <c r="BE128" s="37"/>
      <c r="BF128" s="25"/>
      <c r="BG128" s="37"/>
      <c r="BH128" s="37"/>
      <c r="BI128" s="25"/>
      <c r="BJ128" s="37"/>
      <c r="BK128" s="37"/>
      <c r="BL128" s="25"/>
      <c r="BM128" s="37"/>
      <c r="BN128" s="37"/>
      <c r="BO128" s="25"/>
      <c r="BP128" s="37"/>
      <c r="BQ128" s="37"/>
    </row>
    <row r="129" spans="1:69" x14ac:dyDescent="0.2">
      <c r="A129" s="29" t="s">
        <v>24</v>
      </c>
      <c r="B129" s="29" t="s">
        <v>25</v>
      </c>
      <c r="C129" s="29">
        <f>'À renseigner'!$I$13</f>
        <v>0</v>
      </c>
      <c r="D129" s="76"/>
      <c r="E129" s="77"/>
      <c r="F129" s="77"/>
      <c r="G129" s="77"/>
      <c r="H129" s="77"/>
      <c r="I129" s="261"/>
      <c r="J129" s="262"/>
      <c r="K129" s="262"/>
      <c r="L129" s="262"/>
      <c r="M129" s="77"/>
      <c r="N129" s="77"/>
      <c r="O129" s="38"/>
      <c r="P129" s="77"/>
      <c r="Q129" s="77"/>
      <c r="R129" s="263"/>
      <c r="S129" s="38"/>
      <c r="T129" s="262"/>
      <c r="U129" s="77"/>
      <c r="V129" s="77"/>
      <c r="W129" s="93"/>
      <c r="X129" s="77"/>
      <c r="Y129" s="173"/>
      <c r="Z129" s="173"/>
      <c r="AA129" s="77"/>
      <c r="AB129" s="77"/>
      <c r="AC129" s="77"/>
      <c r="AD129" s="78" t="s">
        <v>584</v>
      </c>
      <c r="AE129" s="171"/>
      <c r="AF129" s="171"/>
      <c r="AG129" s="171"/>
      <c r="AH129" s="78">
        <v>84289</v>
      </c>
      <c r="AI129" s="37"/>
      <c r="AJ129" s="37"/>
      <c r="AK129" s="78">
        <v>84309</v>
      </c>
      <c r="AL129" s="37"/>
      <c r="AM129" s="37"/>
      <c r="AN129" s="78">
        <v>84329</v>
      </c>
      <c r="AO129" s="37"/>
      <c r="AP129" s="37"/>
      <c r="AQ129" s="78">
        <v>84349</v>
      </c>
      <c r="AR129" s="37"/>
      <c r="AS129" s="37"/>
      <c r="AT129" s="78">
        <v>79139</v>
      </c>
      <c r="AU129" s="37"/>
      <c r="AV129" s="37"/>
      <c r="AW129" s="78">
        <v>84294</v>
      </c>
      <c r="AX129" s="37"/>
      <c r="AY129" s="37"/>
      <c r="AZ129" s="25">
        <v>116119</v>
      </c>
      <c r="BA129" s="37"/>
      <c r="BB129" s="37"/>
      <c r="BC129" s="25">
        <v>110429</v>
      </c>
      <c r="BD129" s="37"/>
      <c r="BE129" s="37"/>
      <c r="BF129" s="25"/>
      <c r="BG129" s="37"/>
      <c r="BH129" s="37"/>
      <c r="BI129" s="25"/>
      <c r="BJ129" s="37"/>
      <c r="BK129" s="37"/>
      <c r="BL129" s="25"/>
      <c r="BM129" s="37"/>
      <c r="BN129" s="37"/>
      <c r="BO129" s="25"/>
      <c r="BP129" s="37"/>
      <c r="BQ129" s="37"/>
    </row>
    <row r="130" spans="1:69" x14ac:dyDescent="0.2">
      <c r="A130" s="29" t="s">
        <v>24</v>
      </c>
      <c r="B130" s="29" t="s">
        <v>25</v>
      </c>
      <c r="C130" s="29">
        <f>'À renseigner'!$I$13</f>
        <v>0</v>
      </c>
      <c r="D130" s="76"/>
      <c r="E130" s="77"/>
      <c r="F130" s="77"/>
      <c r="G130" s="77"/>
      <c r="H130" s="77"/>
      <c r="I130" s="261"/>
      <c r="J130" s="262"/>
      <c r="K130" s="262"/>
      <c r="L130" s="262"/>
      <c r="M130" s="77"/>
      <c r="N130" s="77"/>
      <c r="O130" s="38"/>
      <c r="P130" s="77"/>
      <c r="Q130" s="77"/>
      <c r="R130" s="263"/>
      <c r="S130" s="38"/>
      <c r="T130" s="262"/>
      <c r="U130" s="77"/>
      <c r="V130" s="77"/>
      <c r="W130" s="93"/>
      <c r="X130" s="77"/>
      <c r="Y130" s="173"/>
      <c r="Z130" s="173"/>
      <c r="AA130" s="77"/>
      <c r="AB130" s="77"/>
      <c r="AC130" s="77"/>
      <c r="AD130" s="78" t="s">
        <v>584</v>
      </c>
      <c r="AE130" s="171"/>
      <c r="AF130" s="171"/>
      <c r="AG130" s="171"/>
      <c r="AH130" s="78">
        <v>84289</v>
      </c>
      <c r="AI130" s="37"/>
      <c r="AJ130" s="37"/>
      <c r="AK130" s="78">
        <v>84309</v>
      </c>
      <c r="AL130" s="37"/>
      <c r="AM130" s="37"/>
      <c r="AN130" s="78">
        <v>84329</v>
      </c>
      <c r="AO130" s="37"/>
      <c r="AP130" s="37"/>
      <c r="AQ130" s="78">
        <v>84349</v>
      </c>
      <c r="AR130" s="37"/>
      <c r="AS130" s="37"/>
      <c r="AT130" s="78">
        <v>79139</v>
      </c>
      <c r="AU130" s="37"/>
      <c r="AV130" s="37"/>
      <c r="AW130" s="78">
        <v>84294</v>
      </c>
      <c r="AX130" s="37"/>
      <c r="AY130" s="37"/>
      <c r="AZ130" s="25">
        <v>116119</v>
      </c>
      <c r="BA130" s="37"/>
      <c r="BB130" s="37"/>
      <c r="BC130" s="25">
        <v>110429</v>
      </c>
      <c r="BD130" s="37"/>
      <c r="BE130" s="37"/>
      <c r="BF130" s="25"/>
      <c r="BG130" s="37"/>
      <c r="BH130" s="37"/>
      <c r="BI130" s="25"/>
      <c r="BJ130" s="37"/>
      <c r="BK130" s="37"/>
      <c r="BL130" s="25"/>
      <c r="BM130" s="37"/>
      <c r="BN130" s="37"/>
      <c r="BO130" s="25"/>
      <c r="BP130" s="37"/>
      <c r="BQ130" s="37"/>
    </row>
    <row r="131" spans="1:69" x14ac:dyDescent="0.2">
      <c r="A131" s="29" t="s">
        <v>24</v>
      </c>
      <c r="B131" s="29" t="s">
        <v>25</v>
      </c>
      <c r="C131" s="29">
        <f>'À renseigner'!$I$13</f>
        <v>0</v>
      </c>
      <c r="D131" s="76"/>
      <c r="E131" s="77"/>
      <c r="F131" s="77"/>
      <c r="G131" s="77"/>
      <c r="H131" s="77"/>
      <c r="I131" s="261"/>
      <c r="J131" s="262"/>
      <c r="K131" s="262"/>
      <c r="L131" s="262"/>
      <c r="M131" s="77"/>
      <c r="N131" s="77"/>
      <c r="O131" s="38"/>
      <c r="P131" s="77"/>
      <c r="Q131" s="77"/>
      <c r="R131" s="263"/>
      <c r="S131" s="38"/>
      <c r="T131" s="262"/>
      <c r="U131" s="77"/>
      <c r="V131" s="77"/>
      <c r="W131" s="93"/>
      <c r="X131" s="77"/>
      <c r="Y131" s="173"/>
      <c r="Z131" s="173"/>
      <c r="AA131" s="77"/>
      <c r="AB131" s="77"/>
      <c r="AC131" s="77"/>
      <c r="AD131" s="78" t="s">
        <v>584</v>
      </c>
      <c r="AE131" s="171"/>
      <c r="AF131" s="171"/>
      <c r="AG131" s="171"/>
      <c r="AH131" s="78">
        <v>84289</v>
      </c>
      <c r="AI131" s="37"/>
      <c r="AJ131" s="37"/>
      <c r="AK131" s="78">
        <v>84309</v>
      </c>
      <c r="AL131" s="37"/>
      <c r="AM131" s="37"/>
      <c r="AN131" s="78">
        <v>84329</v>
      </c>
      <c r="AO131" s="37"/>
      <c r="AP131" s="37"/>
      <c r="AQ131" s="78">
        <v>84349</v>
      </c>
      <c r="AR131" s="37"/>
      <c r="AS131" s="37"/>
      <c r="AT131" s="78">
        <v>79139</v>
      </c>
      <c r="AU131" s="37"/>
      <c r="AV131" s="37"/>
      <c r="AW131" s="78">
        <v>84294</v>
      </c>
      <c r="AX131" s="37"/>
      <c r="AY131" s="37"/>
      <c r="AZ131" s="25">
        <v>116119</v>
      </c>
      <c r="BA131" s="37"/>
      <c r="BB131" s="37"/>
      <c r="BC131" s="25">
        <v>110429</v>
      </c>
      <c r="BD131" s="37"/>
      <c r="BE131" s="37"/>
      <c r="BF131" s="25"/>
      <c r="BG131" s="37"/>
      <c r="BH131" s="37"/>
      <c r="BI131" s="25"/>
      <c r="BJ131" s="37"/>
      <c r="BK131" s="37"/>
      <c r="BL131" s="25"/>
      <c r="BM131" s="37"/>
      <c r="BN131" s="37"/>
      <c r="BO131" s="25"/>
      <c r="BP131" s="37"/>
      <c r="BQ131" s="37"/>
    </row>
    <row r="132" spans="1:69" x14ac:dyDescent="0.2">
      <c r="A132" s="29" t="s">
        <v>24</v>
      </c>
      <c r="B132" s="29" t="s">
        <v>25</v>
      </c>
      <c r="C132" s="29">
        <f>'À renseigner'!$I$13</f>
        <v>0</v>
      </c>
      <c r="D132" s="76"/>
      <c r="E132" s="77"/>
      <c r="F132" s="77"/>
      <c r="G132" s="77"/>
      <c r="H132" s="77"/>
      <c r="I132" s="261"/>
      <c r="J132" s="262"/>
      <c r="K132" s="262"/>
      <c r="L132" s="262"/>
      <c r="M132" s="77"/>
      <c r="N132" s="77"/>
      <c r="O132" s="38"/>
      <c r="P132" s="77"/>
      <c r="Q132" s="77"/>
      <c r="R132" s="263"/>
      <c r="S132" s="38"/>
      <c r="T132" s="262"/>
      <c r="U132" s="77"/>
      <c r="V132" s="77"/>
      <c r="W132" s="93"/>
      <c r="X132" s="77"/>
      <c r="Y132" s="173"/>
      <c r="Z132" s="173"/>
      <c r="AA132" s="77"/>
      <c r="AB132" s="77"/>
      <c r="AC132" s="77"/>
      <c r="AD132" s="78" t="s">
        <v>584</v>
      </c>
      <c r="AE132" s="171"/>
      <c r="AF132" s="171"/>
      <c r="AG132" s="171"/>
      <c r="AH132" s="78">
        <v>84289</v>
      </c>
      <c r="AI132" s="37"/>
      <c r="AJ132" s="37"/>
      <c r="AK132" s="78">
        <v>84309</v>
      </c>
      <c r="AL132" s="37"/>
      <c r="AM132" s="37"/>
      <c r="AN132" s="78">
        <v>84329</v>
      </c>
      <c r="AO132" s="37"/>
      <c r="AP132" s="37"/>
      <c r="AQ132" s="78">
        <v>84349</v>
      </c>
      <c r="AR132" s="37"/>
      <c r="AS132" s="37"/>
      <c r="AT132" s="78">
        <v>79139</v>
      </c>
      <c r="AU132" s="37"/>
      <c r="AV132" s="37"/>
      <c r="AW132" s="78">
        <v>84294</v>
      </c>
      <c r="AX132" s="37"/>
      <c r="AY132" s="37"/>
      <c r="AZ132" s="25">
        <v>116119</v>
      </c>
      <c r="BA132" s="37"/>
      <c r="BB132" s="37"/>
      <c r="BC132" s="25">
        <v>110429</v>
      </c>
      <c r="BD132" s="37"/>
      <c r="BE132" s="37"/>
      <c r="BF132" s="25"/>
      <c r="BG132" s="37"/>
      <c r="BH132" s="37"/>
      <c r="BI132" s="25"/>
      <c r="BJ132" s="37"/>
      <c r="BK132" s="37"/>
      <c r="BL132" s="25"/>
      <c r="BM132" s="37"/>
      <c r="BN132" s="37"/>
      <c r="BO132" s="25"/>
      <c r="BP132" s="37"/>
      <c r="BQ132" s="37"/>
    </row>
    <row r="133" spans="1:69" x14ac:dyDescent="0.2">
      <c r="A133" s="29" t="s">
        <v>24</v>
      </c>
      <c r="B133" s="29" t="s">
        <v>25</v>
      </c>
      <c r="C133" s="29">
        <f>'À renseigner'!$I$13</f>
        <v>0</v>
      </c>
      <c r="D133" s="76"/>
      <c r="E133" s="77"/>
      <c r="F133" s="77"/>
      <c r="G133" s="77"/>
      <c r="H133" s="77"/>
      <c r="I133" s="261"/>
      <c r="J133" s="262"/>
      <c r="K133" s="262"/>
      <c r="L133" s="262"/>
      <c r="M133" s="77"/>
      <c r="N133" s="77"/>
      <c r="O133" s="38"/>
      <c r="P133" s="77"/>
      <c r="Q133" s="77"/>
      <c r="R133" s="263"/>
      <c r="S133" s="38"/>
      <c r="T133" s="262"/>
      <c r="U133" s="77"/>
      <c r="V133" s="77"/>
      <c r="W133" s="93"/>
      <c r="X133" s="77"/>
      <c r="Y133" s="173"/>
      <c r="Z133" s="173"/>
      <c r="AA133" s="77"/>
      <c r="AB133" s="77"/>
      <c r="AC133" s="77"/>
      <c r="AD133" s="78" t="s">
        <v>584</v>
      </c>
      <c r="AE133" s="171"/>
      <c r="AF133" s="171"/>
      <c r="AG133" s="171"/>
      <c r="AH133" s="78">
        <v>84289</v>
      </c>
      <c r="AI133" s="37"/>
      <c r="AJ133" s="37"/>
      <c r="AK133" s="78">
        <v>84309</v>
      </c>
      <c r="AL133" s="37"/>
      <c r="AM133" s="37"/>
      <c r="AN133" s="78">
        <v>84329</v>
      </c>
      <c r="AO133" s="37"/>
      <c r="AP133" s="37"/>
      <c r="AQ133" s="78">
        <v>84349</v>
      </c>
      <c r="AR133" s="37"/>
      <c r="AS133" s="37"/>
      <c r="AT133" s="78">
        <v>79139</v>
      </c>
      <c r="AU133" s="37"/>
      <c r="AV133" s="37"/>
      <c r="AW133" s="78">
        <v>84294</v>
      </c>
      <c r="AX133" s="37"/>
      <c r="AY133" s="37"/>
      <c r="AZ133" s="25">
        <v>116119</v>
      </c>
      <c r="BA133" s="37"/>
      <c r="BB133" s="37"/>
      <c r="BC133" s="25">
        <v>110429</v>
      </c>
      <c r="BD133" s="37"/>
      <c r="BE133" s="37"/>
      <c r="BF133" s="25"/>
      <c r="BG133" s="37"/>
      <c r="BH133" s="37"/>
      <c r="BI133" s="25"/>
      <c r="BJ133" s="37"/>
      <c r="BK133" s="37"/>
      <c r="BL133" s="25"/>
      <c r="BM133" s="37"/>
      <c r="BN133" s="37"/>
      <c r="BO133" s="25"/>
      <c r="BP133" s="37"/>
      <c r="BQ133" s="37"/>
    </row>
    <row r="134" spans="1:69" x14ac:dyDescent="0.2">
      <c r="A134" s="29" t="s">
        <v>24</v>
      </c>
      <c r="B134" s="29" t="s">
        <v>25</v>
      </c>
      <c r="C134" s="29">
        <f>'À renseigner'!$I$13</f>
        <v>0</v>
      </c>
      <c r="D134" s="76"/>
      <c r="E134" s="77"/>
      <c r="F134" s="77"/>
      <c r="G134" s="77"/>
      <c r="H134" s="77"/>
      <c r="I134" s="261"/>
      <c r="J134" s="262"/>
      <c r="K134" s="262"/>
      <c r="L134" s="262"/>
      <c r="M134" s="77"/>
      <c r="N134" s="77"/>
      <c r="O134" s="38"/>
      <c r="P134" s="77"/>
      <c r="Q134" s="77"/>
      <c r="R134" s="263"/>
      <c r="S134" s="38"/>
      <c r="T134" s="262"/>
      <c r="U134" s="77"/>
      <c r="V134" s="77"/>
      <c r="W134" s="93"/>
      <c r="X134" s="77"/>
      <c r="Y134" s="173"/>
      <c r="Z134" s="173"/>
      <c r="AA134" s="77"/>
      <c r="AB134" s="77"/>
      <c r="AC134" s="77"/>
      <c r="AD134" s="78" t="s">
        <v>584</v>
      </c>
      <c r="AE134" s="171"/>
      <c r="AF134" s="171"/>
      <c r="AG134" s="171"/>
      <c r="AH134" s="78">
        <v>84289</v>
      </c>
      <c r="AI134" s="37"/>
      <c r="AJ134" s="37"/>
      <c r="AK134" s="78">
        <v>84309</v>
      </c>
      <c r="AL134" s="37"/>
      <c r="AM134" s="37"/>
      <c r="AN134" s="78">
        <v>84329</v>
      </c>
      <c r="AO134" s="37"/>
      <c r="AP134" s="37"/>
      <c r="AQ134" s="78">
        <v>84349</v>
      </c>
      <c r="AR134" s="37"/>
      <c r="AS134" s="37"/>
      <c r="AT134" s="78">
        <v>79139</v>
      </c>
      <c r="AU134" s="37"/>
      <c r="AV134" s="37"/>
      <c r="AW134" s="78">
        <v>84294</v>
      </c>
      <c r="AX134" s="37"/>
      <c r="AY134" s="37"/>
      <c r="AZ134" s="25">
        <v>116119</v>
      </c>
      <c r="BA134" s="37"/>
      <c r="BB134" s="37"/>
      <c r="BC134" s="25">
        <v>110429</v>
      </c>
      <c r="BD134" s="37"/>
      <c r="BE134" s="37"/>
      <c r="BF134" s="25"/>
      <c r="BG134" s="37"/>
      <c r="BH134" s="37"/>
      <c r="BI134" s="25"/>
      <c r="BJ134" s="37"/>
      <c r="BK134" s="37"/>
      <c r="BL134" s="25"/>
      <c r="BM134" s="37"/>
      <c r="BN134" s="37"/>
      <c r="BO134" s="25"/>
      <c r="BP134" s="37"/>
      <c r="BQ134" s="37"/>
    </row>
    <row r="135" spans="1:69" x14ac:dyDescent="0.2">
      <c r="A135" s="29" t="s">
        <v>24</v>
      </c>
      <c r="B135" s="29" t="s">
        <v>25</v>
      </c>
      <c r="C135" s="29">
        <f>'À renseigner'!$I$13</f>
        <v>0</v>
      </c>
      <c r="D135" s="76"/>
      <c r="E135" s="77"/>
      <c r="F135" s="77"/>
      <c r="G135" s="77"/>
      <c r="H135" s="77"/>
      <c r="I135" s="261"/>
      <c r="J135" s="262"/>
      <c r="K135" s="262"/>
      <c r="L135" s="262"/>
      <c r="M135" s="77"/>
      <c r="N135" s="77"/>
      <c r="O135" s="38"/>
      <c r="P135" s="77"/>
      <c r="Q135" s="77"/>
      <c r="R135" s="263"/>
      <c r="S135" s="38"/>
      <c r="T135" s="262"/>
      <c r="U135" s="77"/>
      <c r="V135" s="77"/>
      <c r="W135" s="93"/>
      <c r="X135" s="77"/>
      <c r="Y135" s="173"/>
      <c r="Z135" s="173"/>
      <c r="AA135" s="77"/>
      <c r="AB135" s="77"/>
      <c r="AC135" s="77"/>
      <c r="AD135" s="78" t="s">
        <v>584</v>
      </c>
      <c r="AE135" s="171"/>
      <c r="AF135" s="171"/>
      <c r="AG135" s="171"/>
      <c r="AH135" s="78">
        <v>84289</v>
      </c>
      <c r="AI135" s="37"/>
      <c r="AJ135" s="37"/>
      <c r="AK135" s="78">
        <v>84309</v>
      </c>
      <c r="AL135" s="37"/>
      <c r="AM135" s="37"/>
      <c r="AN135" s="78">
        <v>84329</v>
      </c>
      <c r="AO135" s="37"/>
      <c r="AP135" s="37"/>
      <c r="AQ135" s="78">
        <v>84349</v>
      </c>
      <c r="AR135" s="37"/>
      <c r="AS135" s="37"/>
      <c r="AT135" s="78">
        <v>79139</v>
      </c>
      <c r="AU135" s="37"/>
      <c r="AV135" s="37"/>
      <c r="AW135" s="78">
        <v>84294</v>
      </c>
      <c r="AX135" s="37"/>
      <c r="AY135" s="37"/>
      <c r="AZ135" s="25">
        <v>116119</v>
      </c>
      <c r="BA135" s="37"/>
      <c r="BB135" s="37"/>
      <c r="BC135" s="25">
        <v>110429</v>
      </c>
      <c r="BD135" s="37"/>
      <c r="BE135" s="37"/>
      <c r="BF135" s="25"/>
      <c r="BG135" s="37"/>
      <c r="BH135" s="37"/>
      <c r="BI135" s="25"/>
      <c r="BJ135" s="37"/>
      <c r="BK135" s="37"/>
      <c r="BL135" s="25"/>
      <c r="BM135" s="37"/>
      <c r="BN135" s="37"/>
      <c r="BO135" s="25"/>
      <c r="BP135" s="37"/>
      <c r="BQ135" s="37"/>
    </row>
    <row r="136" spans="1:69" x14ac:dyDescent="0.2">
      <c r="A136" s="29" t="s">
        <v>24</v>
      </c>
      <c r="B136" s="29" t="s">
        <v>25</v>
      </c>
      <c r="C136" s="29">
        <f>'À renseigner'!$I$13</f>
        <v>0</v>
      </c>
      <c r="D136" s="76"/>
      <c r="E136" s="77"/>
      <c r="F136" s="77"/>
      <c r="G136" s="77"/>
      <c r="H136" s="77"/>
      <c r="I136" s="261"/>
      <c r="J136" s="262"/>
      <c r="K136" s="262"/>
      <c r="L136" s="262"/>
      <c r="M136" s="77"/>
      <c r="N136" s="77"/>
      <c r="O136" s="38"/>
      <c r="P136" s="77"/>
      <c r="Q136" s="77"/>
      <c r="R136" s="263"/>
      <c r="S136" s="38"/>
      <c r="T136" s="262"/>
      <c r="U136" s="77"/>
      <c r="V136" s="77"/>
      <c r="W136" s="93"/>
      <c r="X136" s="77"/>
      <c r="Y136" s="173"/>
      <c r="Z136" s="173"/>
      <c r="AA136" s="77"/>
      <c r="AB136" s="77"/>
      <c r="AC136" s="77"/>
      <c r="AD136" s="78" t="s">
        <v>584</v>
      </c>
      <c r="AE136" s="171"/>
      <c r="AF136" s="171"/>
      <c r="AG136" s="171"/>
      <c r="AH136" s="78">
        <v>84289</v>
      </c>
      <c r="AI136" s="37"/>
      <c r="AJ136" s="37"/>
      <c r="AK136" s="78">
        <v>84309</v>
      </c>
      <c r="AL136" s="37"/>
      <c r="AM136" s="37"/>
      <c r="AN136" s="78">
        <v>84329</v>
      </c>
      <c r="AO136" s="37"/>
      <c r="AP136" s="37"/>
      <c r="AQ136" s="78">
        <v>84349</v>
      </c>
      <c r="AR136" s="37"/>
      <c r="AS136" s="37"/>
      <c r="AT136" s="78">
        <v>79139</v>
      </c>
      <c r="AU136" s="37"/>
      <c r="AV136" s="37"/>
      <c r="AW136" s="78">
        <v>84294</v>
      </c>
      <c r="AX136" s="37"/>
      <c r="AY136" s="37"/>
      <c r="AZ136" s="25">
        <v>116119</v>
      </c>
      <c r="BA136" s="37"/>
      <c r="BB136" s="37"/>
      <c r="BC136" s="25">
        <v>110429</v>
      </c>
      <c r="BD136" s="37"/>
      <c r="BE136" s="37"/>
      <c r="BF136" s="25"/>
      <c r="BG136" s="37"/>
      <c r="BH136" s="37"/>
      <c r="BI136" s="25"/>
      <c r="BJ136" s="37"/>
      <c r="BK136" s="37"/>
      <c r="BL136" s="25"/>
      <c r="BM136" s="37"/>
      <c r="BN136" s="37"/>
      <c r="BO136" s="25"/>
      <c r="BP136" s="37"/>
      <c r="BQ136" s="37"/>
    </row>
    <row r="137" spans="1:69" x14ac:dyDescent="0.2">
      <c r="A137" s="29" t="s">
        <v>24</v>
      </c>
      <c r="B137" s="29" t="s">
        <v>25</v>
      </c>
      <c r="C137" s="29">
        <f>'À renseigner'!$I$13</f>
        <v>0</v>
      </c>
      <c r="D137" s="76"/>
      <c r="E137" s="77"/>
      <c r="F137" s="77"/>
      <c r="G137" s="77"/>
      <c r="H137" s="77"/>
      <c r="I137" s="261"/>
      <c r="J137" s="262"/>
      <c r="K137" s="262"/>
      <c r="L137" s="262"/>
      <c r="M137" s="77"/>
      <c r="N137" s="77"/>
      <c r="O137" s="38"/>
      <c r="P137" s="77"/>
      <c r="Q137" s="77"/>
      <c r="R137" s="263"/>
      <c r="S137" s="38"/>
      <c r="T137" s="262"/>
      <c r="U137" s="77"/>
      <c r="V137" s="77"/>
      <c r="W137" s="93"/>
      <c r="X137" s="77"/>
      <c r="Y137" s="173"/>
      <c r="Z137" s="173"/>
      <c r="AA137" s="77"/>
      <c r="AB137" s="77"/>
      <c r="AC137" s="77"/>
      <c r="AD137" s="78" t="s">
        <v>584</v>
      </c>
      <c r="AE137" s="171"/>
      <c r="AF137" s="171"/>
      <c r="AG137" s="171"/>
      <c r="AH137" s="78">
        <v>84289</v>
      </c>
      <c r="AI137" s="37"/>
      <c r="AJ137" s="37"/>
      <c r="AK137" s="78">
        <v>84309</v>
      </c>
      <c r="AL137" s="37"/>
      <c r="AM137" s="37"/>
      <c r="AN137" s="78">
        <v>84329</v>
      </c>
      <c r="AO137" s="37"/>
      <c r="AP137" s="37"/>
      <c r="AQ137" s="78">
        <v>84349</v>
      </c>
      <c r="AR137" s="37"/>
      <c r="AS137" s="37"/>
      <c r="AT137" s="78">
        <v>79139</v>
      </c>
      <c r="AU137" s="37"/>
      <c r="AV137" s="37"/>
      <c r="AW137" s="78">
        <v>84294</v>
      </c>
      <c r="AX137" s="37"/>
      <c r="AY137" s="37"/>
      <c r="AZ137" s="25">
        <v>116119</v>
      </c>
      <c r="BA137" s="37"/>
      <c r="BB137" s="37"/>
      <c r="BC137" s="25">
        <v>110429</v>
      </c>
      <c r="BD137" s="37"/>
      <c r="BE137" s="37"/>
      <c r="BF137" s="25"/>
      <c r="BG137" s="37"/>
      <c r="BH137" s="37"/>
      <c r="BI137" s="25"/>
      <c r="BJ137" s="37"/>
      <c r="BK137" s="37"/>
      <c r="BL137" s="25"/>
      <c r="BM137" s="37"/>
      <c r="BN137" s="37"/>
      <c r="BO137" s="25"/>
      <c r="BP137" s="37"/>
      <c r="BQ137" s="37"/>
    </row>
    <row r="138" spans="1:69" x14ac:dyDescent="0.2">
      <c r="A138" s="29" t="s">
        <v>24</v>
      </c>
      <c r="B138" s="29" t="s">
        <v>25</v>
      </c>
      <c r="C138" s="29">
        <f>'À renseigner'!$I$13</f>
        <v>0</v>
      </c>
      <c r="D138" s="76"/>
      <c r="E138" s="77"/>
      <c r="F138" s="77"/>
      <c r="G138" s="77"/>
      <c r="H138" s="77"/>
      <c r="I138" s="261"/>
      <c r="J138" s="262"/>
      <c r="K138" s="262"/>
      <c r="L138" s="262"/>
      <c r="M138" s="77"/>
      <c r="N138" s="77"/>
      <c r="O138" s="38"/>
      <c r="P138" s="77"/>
      <c r="Q138" s="77"/>
      <c r="R138" s="263"/>
      <c r="S138" s="38"/>
      <c r="T138" s="262"/>
      <c r="U138" s="77"/>
      <c r="V138" s="77"/>
      <c r="W138" s="93"/>
      <c r="X138" s="77"/>
      <c r="Y138" s="173"/>
      <c r="Z138" s="173"/>
      <c r="AA138" s="77"/>
      <c r="AB138" s="77"/>
      <c r="AC138" s="77"/>
      <c r="AD138" s="78" t="s">
        <v>584</v>
      </c>
      <c r="AE138" s="171"/>
      <c r="AF138" s="171"/>
      <c r="AG138" s="171"/>
      <c r="AH138" s="78">
        <v>84289</v>
      </c>
      <c r="AI138" s="37"/>
      <c r="AJ138" s="37"/>
      <c r="AK138" s="78">
        <v>84309</v>
      </c>
      <c r="AL138" s="37"/>
      <c r="AM138" s="37"/>
      <c r="AN138" s="78">
        <v>84329</v>
      </c>
      <c r="AO138" s="37"/>
      <c r="AP138" s="37"/>
      <c r="AQ138" s="78">
        <v>84349</v>
      </c>
      <c r="AR138" s="37"/>
      <c r="AS138" s="37"/>
      <c r="AT138" s="78">
        <v>79139</v>
      </c>
      <c r="AU138" s="37"/>
      <c r="AV138" s="37"/>
      <c r="AW138" s="78">
        <v>84294</v>
      </c>
      <c r="AX138" s="37"/>
      <c r="AY138" s="37"/>
      <c r="AZ138" s="25">
        <v>116119</v>
      </c>
      <c r="BA138" s="37"/>
      <c r="BB138" s="37"/>
      <c r="BC138" s="25">
        <v>110429</v>
      </c>
      <c r="BD138" s="37"/>
      <c r="BE138" s="37"/>
      <c r="BF138" s="25"/>
      <c r="BG138" s="37"/>
      <c r="BH138" s="37"/>
      <c r="BI138" s="25"/>
      <c r="BJ138" s="37"/>
      <c r="BK138" s="37"/>
      <c r="BL138" s="25"/>
      <c r="BM138" s="37"/>
      <c r="BN138" s="37"/>
      <c r="BO138" s="25"/>
      <c r="BP138" s="37"/>
      <c r="BQ138" s="37"/>
    </row>
    <row r="139" spans="1:69" x14ac:dyDescent="0.2">
      <c r="A139" s="29" t="s">
        <v>24</v>
      </c>
      <c r="B139" s="29" t="s">
        <v>25</v>
      </c>
      <c r="C139" s="29">
        <f>'À renseigner'!$I$13</f>
        <v>0</v>
      </c>
      <c r="D139" s="76"/>
      <c r="E139" s="77"/>
      <c r="F139" s="77"/>
      <c r="G139" s="77"/>
      <c r="H139" s="77"/>
      <c r="I139" s="261"/>
      <c r="J139" s="262"/>
      <c r="K139" s="262"/>
      <c r="L139" s="262"/>
      <c r="M139" s="77"/>
      <c r="N139" s="77"/>
      <c r="O139" s="38"/>
      <c r="P139" s="77"/>
      <c r="Q139" s="77"/>
      <c r="R139" s="263"/>
      <c r="S139" s="38"/>
      <c r="T139" s="262"/>
      <c r="U139" s="77"/>
      <c r="V139" s="77"/>
      <c r="W139" s="93"/>
      <c r="X139" s="77"/>
      <c r="Y139" s="173"/>
      <c r="Z139" s="173"/>
      <c r="AA139" s="77"/>
      <c r="AB139" s="77"/>
      <c r="AC139" s="77"/>
      <c r="AD139" s="78" t="s">
        <v>584</v>
      </c>
      <c r="AE139" s="171"/>
      <c r="AF139" s="171"/>
      <c r="AG139" s="171"/>
      <c r="AH139" s="78">
        <v>84289</v>
      </c>
      <c r="AI139" s="37"/>
      <c r="AJ139" s="37"/>
      <c r="AK139" s="78">
        <v>84309</v>
      </c>
      <c r="AL139" s="37"/>
      <c r="AM139" s="37"/>
      <c r="AN139" s="78">
        <v>84329</v>
      </c>
      <c r="AO139" s="37"/>
      <c r="AP139" s="37"/>
      <c r="AQ139" s="78">
        <v>84349</v>
      </c>
      <c r="AR139" s="37"/>
      <c r="AS139" s="37"/>
      <c r="AT139" s="78">
        <v>79139</v>
      </c>
      <c r="AU139" s="37"/>
      <c r="AV139" s="37"/>
      <c r="AW139" s="78">
        <v>84294</v>
      </c>
      <c r="AX139" s="37"/>
      <c r="AY139" s="37"/>
      <c r="AZ139" s="25">
        <v>116119</v>
      </c>
      <c r="BA139" s="37"/>
      <c r="BB139" s="37"/>
      <c r="BC139" s="25">
        <v>110429</v>
      </c>
      <c r="BD139" s="37"/>
      <c r="BE139" s="37"/>
      <c r="BF139" s="25"/>
      <c r="BG139" s="37"/>
      <c r="BH139" s="37"/>
      <c r="BI139" s="25"/>
      <c r="BJ139" s="37"/>
      <c r="BK139" s="37"/>
      <c r="BL139" s="25"/>
      <c r="BM139" s="37"/>
      <c r="BN139" s="37"/>
      <c r="BO139" s="25"/>
      <c r="BP139" s="37"/>
      <c r="BQ139" s="37"/>
    </row>
    <row r="140" spans="1:69" x14ac:dyDescent="0.2">
      <c r="A140" s="29" t="s">
        <v>24</v>
      </c>
      <c r="B140" s="29" t="s">
        <v>25</v>
      </c>
      <c r="C140" s="29">
        <f>'À renseigner'!$I$13</f>
        <v>0</v>
      </c>
      <c r="D140" s="76"/>
      <c r="E140" s="77"/>
      <c r="F140" s="77"/>
      <c r="G140" s="77"/>
      <c r="H140" s="77"/>
      <c r="I140" s="261"/>
      <c r="J140" s="262"/>
      <c r="K140" s="262"/>
      <c r="L140" s="262"/>
      <c r="M140" s="77"/>
      <c r="N140" s="77"/>
      <c r="O140" s="38"/>
      <c r="P140" s="77"/>
      <c r="Q140" s="77"/>
      <c r="R140" s="263"/>
      <c r="S140" s="38"/>
      <c r="T140" s="262"/>
      <c r="U140" s="77"/>
      <c r="V140" s="77"/>
      <c r="W140" s="93"/>
      <c r="X140" s="77"/>
      <c r="Y140" s="173"/>
      <c r="Z140" s="173"/>
      <c r="AA140" s="77"/>
      <c r="AB140" s="77"/>
      <c r="AC140" s="77"/>
      <c r="AD140" s="78" t="s">
        <v>584</v>
      </c>
      <c r="AE140" s="171"/>
      <c r="AF140" s="171"/>
      <c r="AG140" s="171"/>
      <c r="AH140" s="78">
        <v>84289</v>
      </c>
      <c r="AI140" s="37"/>
      <c r="AJ140" s="37"/>
      <c r="AK140" s="78">
        <v>84309</v>
      </c>
      <c r="AL140" s="37"/>
      <c r="AM140" s="37"/>
      <c r="AN140" s="78">
        <v>84329</v>
      </c>
      <c r="AO140" s="37"/>
      <c r="AP140" s="37"/>
      <c r="AQ140" s="78">
        <v>84349</v>
      </c>
      <c r="AR140" s="37"/>
      <c r="AS140" s="37"/>
      <c r="AT140" s="78">
        <v>79139</v>
      </c>
      <c r="AU140" s="37"/>
      <c r="AV140" s="37"/>
      <c r="AW140" s="78">
        <v>84294</v>
      </c>
      <c r="AX140" s="37"/>
      <c r="AY140" s="37"/>
      <c r="AZ140" s="25">
        <v>116119</v>
      </c>
      <c r="BA140" s="37"/>
      <c r="BB140" s="37"/>
      <c r="BC140" s="25">
        <v>110429</v>
      </c>
      <c r="BD140" s="37"/>
      <c r="BE140" s="37"/>
      <c r="BF140" s="25"/>
      <c r="BG140" s="37"/>
      <c r="BH140" s="37"/>
      <c r="BI140" s="25"/>
      <c r="BJ140" s="37"/>
      <c r="BK140" s="37"/>
      <c r="BL140" s="25"/>
      <c r="BM140" s="37"/>
      <c r="BN140" s="37"/>
      <c r="BO140" s="25"/>
      <c r="BP140" s="37"/>
      <c r="BQ140" s="37"/>
    </row>
    <row r="141" spans="1:69" x14ac:dyDescent="0.2">
      <c r="A141" s="29" t="s">
        <v>24</v>
      </c>
      <c r="B141" s="29" t="s">
        <v>25</v>
      </c>
      <c r="C141" s="29">
        <f>'À renseigner'!$I$13</f>
        <v>0</v>
      </c>
      <c r="D141" s="76"/>
      <c r="E141" s="77"/>
      <c r="F141" s="77"/>
      <c r="G141" s="77"/>
      <c r="H141" s="77"/>
      <c r="I141" s="261"/>
      <c r="J141" s="262"/>
      <c r="K141" s="262"/>
      <c r="L141" s="262"/>
      <c r="M141" s="77"/>
      <c r="N141" s="77"/>
      <c r="O141" s="38"/>
      <c r="P141" s="77"/>
      <c r="Q141" s="77"/>
      <c r="R141" s="263"/>
      <c r="S141" s="38"/>
      <c r="T141" s="262"/>
      <c r="U141" s="77"/>
      <c r="V141" s="77"/>
      <c r="W141" s="93"/>
      <c r="X141" s="77"/>
      <c r="Y141" s="173"/>
      <c r="Z141" s="173"/>
      <c r="AA141" s="77"/>
      <c r="AB141" s="77"/>
      <c r="AC141" s="77"/>
      <c r="AD141" s="78" t="s">
        <v>584</v>
      </c>
      <c r="AE141" s="171"/>
      <c r="AF141" s="171"/>
      <c r="AG141" s="171"/>
      <c r="AH141" s="78">
        <v>84289</v>
      </c>
      <c r="AI141" s="37"/>
      <c r="AJ141" s="37"/>
      <c r="AK141" s="78">
        <v>84309</v>
      </c>
      <c r="AL141" s="37"/>
      <c r="AM141" s="37"/>
      <c r="AN141" s="78">
        <v>84329</v>
      </c>
      <c r="AO141" s="37"/>
      <c r="AP141" s="37"/>
      <c r="AQ141" s="78">
        <v>84349</v>
      </c>
      <c r="AR141" s="37"/>
      <c r="AS141" s="37"/>
      <c r="AT141" s="78">
        <v>79139</v>
      </c>
      <c r="AU141" s="37"/>
      <c r="AV141" s="37"/>
      <c r="AW141" s="78">
        <v>84294</v>
      </c>
      <c r="AX141" s="37"/>
      <c r="AY141" s="37"/>
      <c r="AZ141" s="25">
        <v>116119</v>
      </c>
      <c r="BA141" s="37"/>
      <c r="BB141" s="37"/>
      <c r="BC141" s="25">
        <v>110429</v>
      </c>
      <c r="BD141" s="37"/>
      <c r="BE141" s="37"/>
      <c r="BF141" s="25"/>
      <c r="BG141" s="37"/>
      <c r="BH141" s="37"/>
      <c r="BI141" s="25"/>
      <c r="BJ141" s="37"/>
      <c r="BK141" s="37"/>
      <c r="BL141" s="25"/>
      <c r="BM141" s="37"/>
      <c r="BN141" s="37"/>
      <c r="BO141" s="25"/>
      <c r="BP141" s="37"/>
      <c r="BQ141" s="37"/>
    </row>
    <row r="142" spans="1:69" x14ac:dyDescent="0.2">
      <c r="A142" s="29" t="s">
        <v>24</v>
      </c>
      <c r="B142" s="29" t="s">
        <v>25</v>
      </c>
      <c r="C142" s="29">
        <f>'À renseigner'!$I$13</f>
        <v>0</v>
      </c>
      <c r="D142" s="76"/>
      <c r="E142" s="77"/>
      <c r="F142" s="77"/>
      <c r="G142" s="77"/>
      <c r="H142" s="77"/>
      <c r="I142" s="261"/>
      <c r="J142" s="262"/>
      <c r="K142" s="262"/>
      <c r="L142" s="262"/>
      <c r="M142" s="77"/>
      <c r="N142" s="77"/>
      <c r="O142" s="38"/>
      <c r="P142" s="77"/>
      <c r="Q142" s="77"/>
      <c r="R142" s="263"/>
      <c r="S142" s="38"/>
      <c r="T142" s="262"/>
      <c r="U142" s="77"/>
      <c r="V142" s="77"/>
      <c r="W142" s="93"/>
      <c r="X142" s="77"/>
      <c r="Y142" s="173"/>
      <c r="Z142" s="173"/>
      <c r="AA142" s="77"/>
      <c r="AB142" s="77"/>
      <c r="AC142" s="77"/>
      <c r="AD142" s="78" t="s">
        <v>584</v>
      </c>
      <c r="AE142" s="171"/>
      <c r="AF142" s="171"/>
      <c r="AG142" s="171"/>
      <c r="AH142" s="78">
        <v>84289</v>
      </c>
      <c r="AI142" s="37"/>
      <c r="AJ142" s="37"/>
      <c r="AK142" s="78">
        <v>84309</v>
      </c>
      <c r="AL142" s="37"/>
      <c r="AM142" s="37"/>
      <c r="AN142" s="78">
        <v>84329</v>
      </c>
      <c r="AO142" s="37"/>
      <c r="AP142" s="37"/>
      <c r="AQ142" s="78">
        <v>84349</v>
      </c>
      <c r="AR142" s="37"/>
      <c r="AS142" s="37"/>
      <c r="AT142" s="78">
        <v>79139</v>
      </c>
      <c r="AU142" s="37"/>
      <c r="AV142" s="37"/>
      <c r="AW142" s="78">
        <v>84294</v>
      </c>
      <c r="AX142" s="37"/>
      <c r="AY142" s="37"/>
      <c r="AZ142" s="25">
        <v>116119</v>
      </c>
      <c r="BA142" s="37"/>
      <c r="BB142" s="37"/>
      <c r="BC142" s="25">
        <v>110429</v>
      </c>
      <c r="BD142" s="37"/>
      <c r="BE142" s="37"/>
      <c r="BF142" s="25"/>
      <c r="BG142" s="37"/>
      <c r="BH142" s="37"/>
      <c r="BI142" s="25"/>
      <c r="BJ142" s="37"/>
      <c r="BK142" s="37"/>
      <c r="BL142" s="25"/>
      <c r="BM142" s="37"/>
      <c r="BN142" s="37"/>
      <c r="BO142" s="25"/>
      <c r="BP142" s="37"/>
      <c r="BQ142" s="37"/>
    </row>
    <row r="143" spans="1:69" x14ac:dyDescent="0.2">
      <c r="A143" s="29" t="s">
        <v>24</v>
      </c>
      <c r="B143" s="29" t="s">
        <v>25</v>
      </c>
      <c r="C143" s="29">
        <f>'À renseigner'!$I$13</f>
        <v>0</v>
      </c>
      <c r="D143" s="76"/>
      <c r="E143" s="77"/>
      <c r="F143" s="77"/>
      <c r="G143" s="77"/>
      <c r="H143" s="77"/>
      <c r="I143" s="261"/>
      <c r="J143" s="262"/>
      <c r="K143" s="262"/>
      <c r="L143" s="262"/>
      <c r="M143" s="77"/>
      <c r="N143" s="77"/>
      <c r="O143" s="38"/>
      <c r="P143" s="77"/>
      <c r="Q143" s="77"/>
      <c r="R143" s="263"/>
      <c r="S143" s="38"/>
      <c r="T143" s="262"/>
      <c r="U143" s="77"/>
      <c r="V143" s="77"/>
      <c r="W143" s="93"/>
      <c r="X143" s="77"/>
      <c r="Y143" s="173"/>
      <c r="Z143" s="173"/>
      <c r="AA143" s="77"/>
      <c r="AB143" s="77"/>
      <c r="AC143" s="77"/>
      <c r="AD143" s="78" t="s">
        <v>584</v>
      </c>
      <c r="AE143" s="171"/>
      <c r="AF143" s="171"/>
      <c r="AG143" s="171"/>
      <c r="AH143" s="78">
        <v>84289</v>
      </c>
      <c r="AI143" s="37"/>
      <c r="AJ143" s="37"/>
      <c r="AK143" s="78">
        <v>84309</v>
      </c>
      <c r="AL143" s="37"/>
      <c r="AM143" s="37"/>
      <c r="AN143" s="78">
        <v>84329</v>
      </c>
      <c r="AO143" s="37"/>
      <c r="AP143" s="37"/>
      <c r="AQ143" s="78">
        <v>84349</v>
      </c>
      <c r="AR143" s="37"/>
      <c r="AS143" s="37"/>
      <c r="AT143" s="78">
        <v>79139</v>
      </c>
      <c r="AU143" s="37"/>
      <c r="AV143" s="37"/>
      <c r="AW143" s="78">
        <v>84294</v>
      </c>
      <c r="AX143" s="37"/>
      <c r="AY143" s="37"/>
      <c r="AZ143" s="25">
        <v>116119</v>
      </c>
      <c r="BA143" s="37"/>
      <c r="BB143" s="37"/>
      <c r="BC143" s="25">
        <v>110429</v>
      </c>
      <c r="BD143" s="37"/>
      <c r="BE143" s="37"/>
      <c r="BF143" s="25"/>
      <c r="BG143" s="37"/>
      <c r="BH143" s="37"/>
      <c r="BI143" s="25"/>
      <c r="BJ143" s="37"/>
      <c r="BK143" s="37"/>
      <c r="BL143" s="25"/>
      <c r="BM143" s="37"/>
      <c r="BN143" s="37"/>
      <c r="BO143" s="25"/>
      <c r="BP143" s="37"/>
      <c r="BQ143" s="37"/>
    </row>
    <row r="144" spans="1:69" x14ac:dyDescent="0.2">
      <c r="A144" s="29" t="s">
        <v>24</v>
      </c>
      <c r="B144" s="29" t="s">
        <v>25</v>
      </c>
      <c r="C144" s="29">
        <f>'À renseigner'!$I$13</f>
        <v>0</v>
      </c>
      <c r="D144" s="76"/>
      <c r="E144" s="77"/>
      <c r="F144" s="77"/>
      <c r="G144" s="77"/>
      <c r="H144" s="77"/>
      <c r="I144" s="261"/>
      <c r="J144" s="262"/>
      <c r="K144" s="262"/>
      <c r="L144" s="262"/>
      <c r="M144" s="77"/>
      <c r="N144" s="77"/>
      <c r="O144" s="38"/>
      <c r="P144" s="77"/>
      <c r="Q144" s="77"/>
      <c r="R144" s="263"/>
      <c r="S144" s="38"/>
      <c r="T144" s="262"/>
      <c r="U144" s="77"/>
      <c r="V144" s="77"/>
      <c r="W144" s="93"/>
      <c r="X144" s="77"/>
      <c r="Y144" s="173"/>
      <c r="Z144" s="173"/>
      <c r="AA144" s="77"/>
      <c r="AB144" s="77"/>
      <c r="AC144" s="77"/>
      <c r="AD144" s="78" t="s">
        <v>584</v>
      </c>
      <c r="AE144" s="171"/>
      <c r="AF144" s="171"/>
      <c r="AG144" s="171"/>
      <c r="AH144" s="78">
        <v>84289</v>
      </c>
      <c r="AI144" s="37"/>
      <c r="AJ144" s="37"/>
      <c r="AK144" s="78">
        <v>84309</v>
      </c>
      <c r="AL144" s="37"/>
      <c r="AM144" s="37"/>
      <c r="AN144" s="78">
        <v>84329</v>
      </c>
      <c r="AO144" s="37"/>
      <c r="AP144" s="37"/>
      <c r="AQ144" s="78">
        <v>84349</v>
      </c>
      <c r="AR144" s="37"/>
      <c r="AS144" s="37"/>
      <c r="AT144" s="78">
        <v>79139</v>
      </c>
      <c r="AU144" s="37"/>
      <c r="AV144" s="37"/>
      <c r="AW144" s="78">
        <v>84294</v>
      </c>
      <c r="AX144" s="37"/>
      <c r="AY144" s="37"/>
      <c r="AZ144" s="25">
        <v>116119</v>
      </c>
      <c r="BA144" s="37"/>
      <c r="BB144" s="37"/>
      <c r="BC144" s="25">
        <v>110429</v>
      </c>
      <c r="BD144" s="37"/>
      <c r="BE144" s="37"/>
      <c r="BF144" s="25"/>
      <c r="BG144" s="37"/>
      <c r="BH144" s="37"/>
      <c r="BI144" s="25"/>
      <c r="BJ144" s="37"/>
      <c r="BK144" s="37"/>
      <c r="BL144" s="25"/>
      <c r="BM144" s="37"/>
      <c r="BN144" s="37"/>
      <c r="BO144" s="25"/>
      <c r="BP144" s="37"/>
      <c r="BQ144" s="37"/>
    </row>
    <row r="145" spans="1:69" x14ac:dyDescent="0.2">
      <c r="A145" s="29" t="s">
        <v>24</v>
      </c>
      <c r="B145" s="29" t="s">
        <v>25</v>
      </c>
      <c r="C145" s="29">
        <f>'À renseigner'!$I$13</f>
        <v>0</v>
      </c>
      <c r="D145" s="76"/>
      <c r="E145" s="77"/>
      <c r="F145" s="77"/>
      <c r="G145" s="77"/>
      <c r="H145" s="77"/>
      <c r="I145" s="261"/>
      <c r="J145" s="262"/>
      <c r="K145" s="262"/>
      <c r="L145" s="262"/>
      <c r="M145" s="77"/>
      <c r="N145" s="77"/>
      <c r="O145" s="38"/>
      <c r="P145" s="77"/>
      <c r="Q145" s="77"/>
      <c r="R145" s="263"/>
      <c r="S145" s="38"/>
      <c r="T145" s="262"/>
      <c r="U145" s="77"/>
      <c r="V145" s="77"/>
      <c r="W145" s="93"/>
      <c r="X145" s="77"/>
      <c r="Y145" s="173"/>
      <c r="Z145" s="173"/>
      <c r="AA145" s="77"/>
      <c r="AB145" s="77"/>
      <c r="AC145" s="77"/>
      <c r="AD145" s="78" t="s">
        <v>584</v>
      </c>
      <c r="AE145" s="171"/>
      <c r="AF145" s="171"/>
      <c r="AG145" s="171"/>
      <c r="AH145" s="78">
        <v>84289</v>
      </c>
      <c r="AI145" s="37"/>
      <c r="AJ145" s="37"/>
      <c r="AK145" s="78">
        <v>84309</v>
      </c>
      <c r="AL145" s="37"/>
      <c r="AM145" s="37"/>
      <c r="AN145" s="78">
        <v>84329</v>
      </c>
      <c r="AO145" s="37"/>
      <c r="AP145" s="37"/>
      <c r="AQ145" s="78">
        <v>84349</v>
      </c>
      <c r="AR145" s="37"/>
      <c r="AS145" s="37"/>
      <c r="AT145" s="78">
        <v>79139</v>
      </c>
      <c r="AU145" s="37"/>
      <c r="AV145" s="37"/>
      <c r="AW145" s="78">
        <v>84294</v>
      </c>
      <c r="AX145" s="37"/>
      <c r="AY145" s="37"/>
      <c r="AZ145" s="25">
        <v>116119</v>
      </c>
      <c r="BA145" s="37"/>
      <c r="BB145" s="37"/>
      <c r="BC145" s="25">
        <v>110429</v>
      </c>
      <c r="BD145" s="37"/>
      <c r="BE145" s="37"/>
      <c r="BF145" s="25"/>
      <c r="BG145" s="37"/>
      <c r="BH145" s="37"/>
      <c r="BI145" s="25"/>
      <c r="BJ145" s="37"/>
      <c r="BK145" s="37"/>
      <c r="BL145" s="25"/>
      <c r="BM145" s="37"/>
      <c r="BN145" s="37"/>
      <c r="BO145" s="25"/>
      <c r="BP145" s="37"/>
      <c r="BQ145" s="37"/>
    </row>
    <row r="146" spans="1:69" x14ac:dyDescent="0.2">
      <c r="A146" s="29" t="s">
        <v>24</v>
      </c>
      <c r="B146" s="29" t="s">
        <v>25</v>
      </c>
      <c r="C146" s="29">
        <f>'À renseigner'!$I$13</f>
        <v>0</v>
      </c>
      <c r="D146" s="76"/>
      <c r="E146" s="77"/>
      <c r="F146" s="77"/>
      <c r="G146" s="77"/>
      <c r="H146" s="77"/>
      <c r="I146" s="261"/>
      <c r="J146" s="262"/>
      <c r="K146" s="262"/>
      <c r="L146" s="262"/>
      <c r="M146" s="77"/>
      <c r="N146" s="77"/>
      <c r="O146" s="38"/>
      <c r="P146" s="77"/>
      <c r="Q146" s="77"/>
      <c r="R146" s="263"/>
      <c r="S146" s="38"/>
      <c r="T146" s="262"/>
      <c r="U146" s="77"/>
      <c r="V146" s="77"/>
      <c r="W146" s="93"/>
      <c r="X146" s="77"/>
      <c r="Y146" s="173"/>
      <c r="Z146" s="173"/>
      <c r="AA146" s="77"/>
      <c r="AB146" s="77"/>
      <c r="AC146" s="77"/>
      <c r="AD146" s="78" t="s">
        <v>584</v>
      </c>
      <c r="AE146" s="171"/>
      <c r="AF146" s="171"/>
      <c r="AG146" s="171"/>
      <c r="AH146" s="78">
        <v>84289</v>
      </c>
      <c r="AI146" s="37"/>
      <c r="AJ146" s="37"/>
      <c r="AK146" s="78">
        <v>84309</v>
      </c>
      <c r="AL146" s="37"/>
      <c r="AM146" s="37"/>
      <c r="AN146" s="78">
        <v>84329</v>
      </c>
      <c r="AO146" s="37"/>
      <c r="AP146" s="37"/>
      <c r="AQ146" s="78">
        <v>84349</v>
      </c>
      <c r="AR146" s="37"/>
      <c r="AS146" s="37"/>
      <c r="AT146" s="78">
        <v>79139</v>
      </c>
      <c r="AU146" s="37"/>
      <c r="AV146" s="37"/>
      <c r="AW146" s="78">
        <v>84294</v>
      </c>
      <c r="AX146" s="37"/>
      <c r="AY146" s="37"/>
      <c r="AZ146" s="25">
        <v>116119</v>
      </c>
      <c r="BA146" s="37"/>
      <c r="BB146" s="37"/>
      <c r="BC146" s="25">
        <v>110429</v>
      </c>
      <c r="BD146" s="37"/>
      <c r="BE146" s="37"/>
      <c r="BF146" s="25"/>
      <c r="BG146" s="37"/>
      <c r="BH146" s="37"/>
      <c r="BI146" s="25"/>
      <c r="BJ146" s="37"/>
      <c r="BK146" s="37"/>
      <c r="BL146" s="25"/>
      <c r="BM146" s="37"/>
      <c r="BN146" s="37"/>
      <c r="BO146" s="25"/>
      <c r="BP146" s="37"/>
      <c r="BQ146" s="37"/>
    </row>
    <row r="147" spans="1:69" x14ac:dyDescent="0.2">
      <c r="A147" s="29" t="s">
        <v>24</v>
      </c>
      <c r="B147" s="29" t="s">
        <v>25</v>
      </c>
      <c r="C147" s="29">
        <f>'À renseigner'!$I$13</f>
        <v>0</v>
      </c>
      <c r="D147" s="76"/>
      <c r="E147" s="77"/>
      <c r="F147" s="77"/>
      <c r="G147" s="77"/>
      <c r="H147" s="77"/>
      <c r="I147" s="261"/>
      <c r="J147" s="262"/>
      <c r="K147" s="262"/>
      <c r="L147" s="262"/>
      <c r="M147" s="77"/>
      <c r="N147" s="77"/>
      <c r="O147" s="38"/>
      <c r="P147" s="77"/>
      <c r="Q147" s="77"/>
      <c r="R147" s="263"/>
      <c r="S147" s="38"/>
      <c r="T147" s="262"/>
      <c r="U147" s="77"/>
      <c r="V147" s="77"/>
      <c r="W147" s="93"/>
      <c r="X147" s="77"/>
      <c r="Y147" s="173"/>
      <c r="Z147" s="173"/>
      <c r="AA147" s="77"/>
      <c r="AB147" s="77"/>
      <c r="AC147" s="77"/>
      <c r="AD147" s="78" t="s">
        <v>584</v>
      </c>
      <c r="AE147" s="171"/>
      <c r="AF147" s="171"/>
      <c r="AG147" s="171"/>
      <c r="AH147" s="78">
        <v>84289</v>
      </c>
      <c r="AI147" s="37"/>
      <c r="AJ147" s="37"/>
      <c r="AK147" s="78">
        <v>84309</v>
      </c>
      <c r="AL147" s="37"/>
      <c r="AM147" s="37"/>
      <c r="AN147" s="78">
        <v>84329</v>
      </c>
      <c r="AO147" s="37"/>
      <c r="AP147" s="37"/>
      <c r="AQ147" s="78">
        <v>84349</v>
      </c>
      <c r="AR147" s="37"/>
      <c r="AS147" s="37"/>
      <c r="AT147" s="78">
        <v>79139</v>
      </c>
      <c r="AU147" s="37"/>
      <c r="AV147" s="37"/>
      <c r="AW147" s="78">
        <v>84294</v>
      </c>
      <c r="AX147" s="37"/>
      <c r="AY147" s="37"/>
      <c r="AZ147" s="25">
        <v>116119</v>
      </c>
      <c r="BA147" s="37"/>
      <c r="BB147" s="37"/>
      <c r="BC147" s="25">
        <v>110429</v>
      </c>
      <c r="BD147" s="37"/>
      <c r="BE147" s="37"/>
      <c r="BF147" s="25"/>
      <c r="BG147" s="37"/>
      <c r="BH147" s="37"/>
      <c r="BI147" s="25"/>
      <c r="BJ147" s="37"/>
      <c r="BK147" s="37"/>
      <c r="BL147" s="25"/>
      <c r="BM147" s="37"/>
      <c r="BN147" s="37"/>
      <c r="BO147" s="25"/>
      <c r="BP147" s="37"/>
      <c r="BQ147" s="37"/>
    </row>
    <row r="148" spans="1:69" x14ac:dyDescent="0.2">
      <c r="A148" s="29" t="s">
        <v>24</v>
      </c>
      <c r="B148" s="29" t="s">
        <v>25</v>
      </c>
      <c r="C148" s="29">
        <f>'À renseigner'!$I$13</f>
        <v>0</v>
      </c>
      <c r="D148" s="76"/>
      <c r="E148" s="77"/>
      <c r="F148" s="77"/>
      <c r="G148" s="77"/>
      <c r="H148" s="77"/>
      <c r="I148" s="261"/>
      <c r="J148" s="262"/>
      <c r="K148" s="262"/>
      <c r="L148" s="262"/>
      <c r="M148" s="77"/>
      <c r="N148" s="77"/>
      <c r="O148" s="38"/>
      <c r="P148" s="77"/>
      <c r="Q148" s="77"/>
      <c r="R148" s="263"/>
      <c r="S148" s="38"/>
      <c r="T148" s="262"/>
      <c r="U148" s="77"/>
      <c r="V148" s="77"/>
      <c r="W148" s="93"/>
      <c r="X148" s="77"/>
      <c r="Y148" s="173"/>
      <c r="Z148" s="173"/>
      <c r="AA148" s="77"/>
      <c r="AB148" s="77"/>
      <c r="AC148" s="77"/>
      <c r="AD148" s="78" t="s">
        <v>584</v>
      </c>
      <c r="AE148" s="171"/>
      <c r="AF148" s="171"/>
      <c r="AG148" s="171"/>
      <c r="AH148" s="78">
        <v>84289</v>
      </c>
      <c r="AI148" s="37"/>
      <c r="AJ148" s="37"/>
      <c r="AK148" s="78">
        <v>84309</v>
      </c>
      <c r="AL148" s="37"/>
      <c r="AM148" s="37"/>
      <c r="AN148" s="78">
        <v>84329</v>
      </c>
      <c r="AO148" s="37"/>
      <c r="AP148" s="37"/>
      <c r="AQ148" s="78">
        <v>84349</v>
      </c>
      <c r="AR148" s="37"/>
      <c r="AS148" s="37"/>
      <c r="AT148" s="78">
        <v>79139</v>
      </c>
      <c r="AU148" s="37"/>
      <c r="AV148" s="37"/>
      <c r="AW148" s="78">
        <v>84294</v>
      </c>
      <c r="AX148" s="37"/>
      <c r="AY148" s="37"/>
      <c r="AZ148" s="25">
        <v>116119</v>
      </c>
      <c r="BA148" s="37"/>
      <c r="BB148" s="37"/>
      <c r="BC148" s="25">
        <v>110429</v>
      </c>
      <c r="BD148" s="37"/>
      <c r="BE148" s="37"/>
      <c r="BF148" s="25"/>
      <c r="BG148" s="37"/>
      <c r="BH148" s="37"/>
      <c r="BI148" s="25"/>
      <c r="BJ148" s="37"/>
      <c r="BK148" s="37"/>
      <c r="BL148" s="25"/>
      <c r="BM148" s="37"/>
      <c r="BN148" s="37"/>
      <c r="BO148" s="25"/>
      <c r="BP148" s="37"/>
      <c r="BQ148" s="37"/>
    </row>
    <row r="149" spans="1:69" x14ac:dyDescent="0.2">
      <c r="A149" s="29" t="s">
        <v>24</v>
      </c>
      <c r="B149" s="29" t="s">
        <v>25</v>
      </c>
      <c r="C149" s="29">
        <f>'À renseigner'!$I$13</f>
        <v>0</v>
      </c>
      <c r="D149" s="76"/>
      <c r="E149" s="77"/>
      <c r="F149" s="77"/>
      <c r="G149" s="77"/>
      <c r="H149" s="77"/>
      <c r="I149" s="261"/>
      <c r="J149" s="262"/>
      <c r="K149" s="262"/>
      <c r="L149" s="262"/>
      <c r="M149" s="77"/>
      <c r="N149" s="77"/>
      <c r="O149" s="38"/>
      <c r="P149" s="77"/>
      <c r="Q149" s="77"/>
      <c r="R149" s="263"/>
      <c r="S149" s="38"/>
      <c r="T149" s="262"/>
      <c r="U149" s="77"/>
      <c r="V149" s="77"/>
      <c r="W149" s="93"/>
      <c r="X149" s="77"/>
      <c r="Y149" s="173"/>
      <c r="Z149" s="173"/>
      <c r="AA149" s="77"/>
      <c r="AB149" s="77"/>
      <c r="AC149" s="77"/>
      <c r="AD149" s="78" t="s">
        <v>584</v>
      </c>
      <c r="AE149" s="171"/>
      <c r="AF149" s="171"/>
      <c r="AG149" s="171"/>
      <c r="AH149" s="78">
        <v>84289</v>
      </c>
      <c r="AI149" s="37"/>
      <c r="AJ149" s="37"/>
      <c r="AK149" s="78">
        <v>84309</v>
      </c>
      <c r="AL149" s="37"/>
      <c r="AM149" s="37"/>
      <c r="AN149" s="78">
        <v>84329</v>
      </c>
      <c r="AO149" s="37"/>
      <c r="AP149" s="37"/>
      <c r="AQ149" s="78">
        <v>84349</v>
      </c>
      <c r="AR149" s="37"/>
      <c r="AS149" s="37"/>
      <c r="AT149" s="78">
        <v>79139</v>
      </c>
      <c r="AU149" s="37"/>
      <c r="AV149" s="37"/>
      <c r="AW149" s="78">
        <v>84294</v>
      </c>
      <c r="AX149" s="37"/>
      <c r="AY149" s="37"/>
      <c r="AZ149" s="25">
        <v>116119</v>
      </c>
      <c r="BA149" s="37"/>
      <c r="BB149" s="37"/>
      <c r="BC149" s="25">
        <v>110429</v>
      </c>
      <c r="BD149" s="37"/>
      <c r="BE149" s="37"/>
      <c r="BF149" s="25"/>
      <c r="BG149" s="37"/>
      <c r="BH149" s="37"/>
      <c r="BI149" s="25"/>
      <c r="BJ149" s="37"/>
      <c r="BK149" s="37"/>
      <c r="BL149" s="25"/>
      <c r="BM149" s="37"/>
      <c r="BN149" s="37"/>
      <c r="BO149" s="25"/>
      <c r="BP149" s="37"/>
      <c r="BQ149" s="37"/>
    </row>
    <row r="150" spans="1:69" x14ac:dyDescent="0.2">
      <c r="A150" s="29" t="s">
        <v>24</v>
      </c>
      <c r="B150" s="29" t="s">
        <v>25</v>
      </c>
      <c r="C150" s="29">
        <f>'À renseigner'!$I$13</f>
        <v>0</v>
      </c>
      <c r="D150" s="76"/>
      <c r="E150" s="77"/>
      <c r="F150" s="77"/>
      <c r="G150" s="77"/>
      <c r="H150" s="77"/>
      <c r="I150" s="261"/>
      <c r="J150" s="262"/>
      <c r="K150" s="262"/>
      <c r="L150" s="262"/>
      <c r="M150" s="77"/>
      <c r="N150" s="77"/>
      <c r="O150" s="38"/>
      <c r="P150" s="77"/>
      <c r="Q150" s="77"/>
      <c r="R150" s="263"/>
      <c r="S150" s="38"/>
      <c r="T150" s="262"/>
      <c r="U150" s="77"/>
      <c r="V150" s="77"/>
      <c r="W150" s="93"/>
      <c r="X150" s="77"/>
      <c r="Y150" s="173"/>
      <c r="Z150" s="173"/>
      <c r="AA150" s="77"/>
      <c r="AB150" s="77"/>
      <c r="AC150" s="77"/>
      <c r="AD150" s="78" t="s">
        <v>584</v>
      </c>
      <c r="AE150" s="171"/>
      <c r="AF150" s="171"/>
      <c r="AG150" s="171"/>
      <c r="AH150" s="78">
        <v>84289</v>
      </c>
      <c r="AI150" s="37"/>
      <c r="AJ150" s="37"/>
      <c r="AK150" s="78">
        <v>84309</v>
      </c>
      <c r="AL150" s="37"/>
      <c r="AM150" s="37"/>
      <c r="AN150" s="78">
        <v>84329</v>
      </c>
      <c r="AO150" s="37"/>
      <c r="AP150" s="37"/>
      <c r="AQ150" s="78">
        <v>84349</v>
      </c>
      <c r="AR150" s="37"/>
      <c r="AS150" s="37"/>
      <c r="AT150" s="78">
        <v>79139</v>
      </c>
      <c r="AU150" s="37"/>
      <c r="AV150" s="37"/>
      <c r="AW150" s="78">
        <v>84294</v>
      </c>
      <c r="AX150" s="37"/>
      <c r="AY150" s="37"/>
      <c r="AZ150" s="25">
        <v>116119</v>
      </c>
      <c r="BA150" s="37"/>
      <c r="BB150" s="37"/>
      <c r="BC150" s="25">
        <v>110429</v>
      </c>
      <c r="BD150" s="37"/>
      <c r="BE150" s="37"/>
      <c r="BF150" s="25"/>
      <c r="BG150" s="37"/>
      <c r="BH150" s="37"/>
      <c r="BI150" s="25"/>
      <c r="BJ150" s="37"/>
      <c r="BK150" s="37"/>
      <c r="BL150" s="25"/>
      <c r="BM150" s="37"/>
      <c r="BN150" s="37"/>
      <c r="BO150" s="25"/>
      <c r="BP150" s="37"/>
      <c r="BQ150" s="37"/>
    </row>
    <row r="151" spans="1:69" x14ac:dyDescent="0.2">
      <c r="A151" s="29" t="s">
        <v>24</v>
      </c>
      <c r="B151" s="29" t="s">
        <v>25</v>
      </c>
      <c r="C151" s="29">
        <f>'À renseigner'!$I$13</f>
        <v>0</v>
      </c>
      <c r="D151" s="76"/>
      <c r="E151" s="77"/>
      <c r="F151" s="77"/>
      <c r="G151" s="77"/>
      <c r="H151" s="77"/>
      <c r="I151" s="261"/>
      <c r="J151" s="262"/>
      <c r="K151" s="262"/>
      <c r="L151" s="262"/>
      <c r="M151" s="77"/>
      <c r="N151" s="77"/>
      <c r="O151" s="38"/>
      <c r="P151" s="77"/>
      <c r="Q151" s="77"/>
      <c r="R151" s="263"/>
      <c r="S151" s="38"/>
      <c r="T151" s="262"/>
      <c r="U151" s="77"/>
      <c r="V151" s="77"/>
      <c r="W151" s="93"/>
      <c r="X151" s="77"/>
      <c r="Y151" s="173"/>
      <c r="Z151" s="173"/>
      <c r="AA151" s="77"/>
      <c r="AB151" s="77"/>
      <c r="AC151" s="77"/>
      <c r="AD151" s="78" t="s">
        <v>584</v>
      </c>
      <c r="AE151" s="171"/>
      <c r="AF151" s="171"/>
      <c r="AG151" s="171"/>
      <c r="AH151" s="78">
        <v>84289</v>
      </c>
      <c r="AI151" s="37"/>
      <c r="AJ151" s="37"/>
      <c r="AK151" s="78">
        <v>84309</v>
      </c>
      <c r="AL151" s="37"/>
      <c r="AM151" s="37"/>
      <c r="AN151" s="78">
        <v>84329</v>
      </c>
      <c r="AO151" s="37"/>
      <c r="AP151" s="37"/>
      <c r="AQ151" s="78">
        <v>84349</v>
      </c>
      <c r="AR151" s="37"/>
      <c r="AS151" s="37"/>
      <c r="AT151" s="78">
        <v>79139</v>
      </c>
      <c r="AU151" s="37"/>
      <c r="AV151" s="37"/>
      <c r="AW151" s="78">
        <v>84294</v>
      </c>
      <c r="AX151" s="37"/>
      <c r="AY151" s="37"/>
      <c r="AZ151" s="25">
        <v>116119</v>
      </c>
      <c r="BA151" s="37"/>
      <c r="BB151" s="37"/>
      <c r="BC151" s="25">
        <v>110429</v>
      </c>
      <c r="BD151" s="37"/>
      <c r="BE151" s="37"/>
      <c r="BF151" s="25"/>
      <c r="BG151" s="37"/>
      <c r="BH151" s="37"/>
      <c r="BI151" s="25"/>
      <c r="BJ151" s="37"/>
      <c r="BK151" s="37"/>
      <c r="BL151" s="25"/>
      <c r="BM151" s="37"/>
      <c r="BN151" s="37"/>
      <c r="BO151" s="25"/>
      <c r="BP151" s="37"/>
      <c r="BQ151" s="37"/>
    </row>
    <row r="152" spans="1:69" x14ac:dyDescent="0.2">
      <c r="A152" s="29" t="s">
        <v>24</v>
      </c>
      <c r="B152" s="29" t="s">
        <v>25</v>
      </c>
      <c r="C152" s="29">
        <f>'À renseigner'!$I$13</f>
        <v>0</v>
      </c>
      <c r="D152" s="76"/>
      <c r="E152" s="77"/>
      <c r="F152" s="77"/>
      <c r="G152" s="77"/>
      <c r="H152" s="77"/>
      <c r="I152" s="261"/>
      <c r="J152" s="262"/>
      <c r="K152" s="262"/>
      <c r="L152" s="262"/>
      <c r="M152" s="77"/>
      <c r="N152" s="77"/>
      <c r="O152" s="38"/>
      <c r="P152" s="77"/>
      <c r="Q152" s="77"/>
      <c r="R152" s="263"/>
      <c r="S152" s="38"/>
      <c r="T152" s="262"/>
      <c r="U152" s="77"/>
      <c r="V152" s="77"/>
      <c r="W152" s="93"/>
      <c r="X152" s="77"/>
      <c r="Y152" s="173"/>
      <c r="Z152" s="173"/>
      <c r="AA152" s="77"/>
      <c r="AB152" s="77"/>
      <c r="AC152" s="77"/>
      <c r="AD152" s="78" t="s">
        <v>584</v>
      </c>
      <c r="AE152" s="171"/>
      <c r="AF152" s="171"/>
      <c r="AG152" s="171"/>
      <c r="AH152" s="78">
        <v>84289</v>
      </c>
      <c r="AI152" s="37"/>
      <c r="AJ152" s="37"/>
      <c r="AK152" s="78">
        <v>84309</v>
      </c>
      <c r="AL152" s="37"/>
      <c r="AM152" s="37"/>
      <c r="AN152" s="78">
        <v>84329</v>
      </c>
      <c r="AO152" s="37"/>
      <c r="AP152" s="37"/>
      <c r="AQ152" s="78">
        <v>84349</v>
      </c>
      <c r="AR152" s="37"/>
      <c r="AS152" s="37"/>
      <c r="AT152" s="78">
        <v>79139</v>
      </c>
      <c r="AU152" s="37"/>
      <c r="AV152" s="37"/>
      <c r="AW152" s="78">
        <v>84294</v>
      </c>
      <c r="AX152" s="37"/>
      <c r="AY152" s="37"/>
      <c r="AZ152" s="25">
        <v>116119</v>
      </c>
      <c r="BA152" s="37"/>
      <c r="BB152" s="37"/>
      <c r="BC152" s="25">
        <v>110429</v>
      </c>
      <c r="BD152" s="37"/>
      <c r="BE152" s="37"/>
      <c r="BF152" s="25"/>
      <c r="BG152" s="37"/>
      <c r="BH152" s="37"/>
      <c r="BI152" s="25"/>
      <c r="BJ152" s="37"/>
      <c r="BK152" s="37"/>
      <c r="BL152" s="25"/>
      <c r="BM152" s="37"/>
      <c r="BN152" s="37"/>
      <c r="BO152" s="25"/>
      <c r="BP152" s="37"/>
      <c r="BQ152" s="37"/>
    </row>
    <row r="153" spans="1:69" x14ac:dyDescent="0.2">
      <c r="A153" s="29" t="s">
        <v>24</v>
      </c>
      <c r="B153" s="29" t="s">
        <v>25</v>
      </c>
      <c r="C153" s="29">
        <f>'À renseigner'!$I$13</f>
        <v>0</v>
      </c>
      <c r="D153" s="76"/>
      <c r="E153" s="77"/>
      <c r="F153" s="77"/>
      <c r="G153" s="77"/>
      <c r="H153" s="77"/>
      <c r="I153" s="261"/>
      <c r="J153" s="262"/>
      <c r="K153" s="262"/>
      <c r="L153" s="262"/>
      <c r="M153" s="77"/>
      <c r="N153" s="77"/>
      <c r="O153" s="38"/>
      <c r="P153" s="77"/>
      <c r="Q153" s="77"/>
      <c r="R153" s="263"/>
      <c r="S153" s="38"/>
      <c r="T153" s="262"/>
      <c r="U153" s="77"/>
      <c r="V153" s="77"/>
      <c r="W153" s="93"/>
      <c r="X153" s="77"/>
      <c r="Y153" s="173"/>
      <c r="Z153" s="173"/>
      <c r="AA153" s="77"/>
      <c r="AB153" s="77"/>
      <c r="AC153" s="77"/>
      <c r="AD153" s="78" t="s">
        <v>584</v>
      </c>
      <c r="AE153" s="171"/>
      <c r="AF153" s="171"/>
      <c r="AG153" s="171"/>
      <c r="AH153" s="78">
        <v>84289</v>
      </c>
      <c r="AI153" s="37"/>
      <c r="AJ153" s="37"/>
      <c r="AK153" s="78">
        <v>84309</v>
      </c>
      <c r="AL153" s="37"/>
      <c r="AM153" s="37"/>
      <c r="AN153" s="78">
        <v>84329</v>
      </c>
      <c r="AO153" s="37"/>
      <c r="AP153" s="37"/>
      <c r="AQ153" s="78">
        <v>84349</v>
      </c>
      <c r="AR153" s="37"/>
      <c r="AS153" s="37"/>
      <c r="AT153" s="78">
        <v>79139</v>
      </c>
      <c r="AU153" s="37"/>
      <c r="AV153" s="37"/>
      <c r="AW153" s="78">
        <v>84294</v>
      </c>
      <c r="AX153" s="37"/>
      <c r="AY153" s="37"/>
      <c r="AZ153" s="25">
        <v>116119</v>
      </c>
      <c r="BA153" s="37"/>
      <c r="BB153" s="37"/>
      <c r="BC153" s="25">
        <v>110429</v>
      </c>
      <c r="BD153" s="37"/>
      <c r="BE153" s="37"/>
      <c r="BF153" s="25"/>
      <c r="BG153" s="37"/>
      <c r="BH153" s="37"/>
      <c r="BI153" s="25"/>
      <c r="BJ153" s="37"/>
      <c r="BK153" s="37"/>
      <c r="BL153" s="25"/>
      <c r="BM153" s="37"/>
      <c r="BN153" s="37"/>
      <c r="BO153" s="25"/>
      <c r="BP153" s="37"/>
      <c r="BQ153" s="37"/>
    </row>
    <row r="154" spans="1:69" x14ac:dyDescent="0.2">
      <c r="A154" s="29" t="s">
        <v>24</v>
      </c>
      <c r="B154" s="29" t="s">
        <v>25</v>
      </c>
      <c r="C154" s="29">
        <f>'À renseigner'!$I$13</f>
        <v>0</v>
      </c>
      <c r="D154" s="76"/>
      <c r="E154" s="77"/>
      <c r="F154" s="77"/>
      <c r="G154" s="77"/>
      <c r="H154" s="77"/>
      <c r="I154" s="261"/>
      <c r="J154" s="262"/>
      <c r="K154" s="262"/>
      <c r="L154" s="262"/>
      <c r="M154" s="77"/>
      <c r="N154" s="77"/>
      <c r="O154" s="38"/>
      <c r="P154" s="77"/>
      <c r="Q154" s="77"/>
      <c r="R154" s="263"/>
      <c r="S154" s="38"/>
      <c r="T154" s="262"/>
      <c r="U154" s="77"/>
      <c r="V154" s="77"/>
      <c r="W154" s="93"/>
      <c r="X154" s="77"/>
      <c r="Y154" s="173"/>
      <c r="Z154" s="173"/>
      <c r="AA154" s="77"/>
      <c r="AB154" s="77"/>
      <c r="AC154" s="77"/>
      <c r="AD154" s="78" t="s">
        <v>584</v>
      </c>
      <c r="AE154" s="171"/>
      <c r="AF154" s="171"/>
      <c r="AG154" s="171"/>
      <c r="AH154" s="78">
        <v>84289</v>
      </c>
      <c r="AI154" s="37"/>
      <c r="AJ154" s="37"/>
      <c r="AK154" s="78">
        <v>84309</v>
      </c>
      <c r="AL154" s="37"/>
      <c r="AM154" s="37"/>
      <c r="AN154" s="78">
        <v>84329</v>
      </c>
      <c r="AO154" s="37"/>
      <c r="AP154" s="37"/>
      <c r="AQ154" s="78">
        <v>84349</v>
      </c>
      <c r="AR154" s="37"/>
      <c r="AS154" s="37"/>
      <c r="AT154" s="78">
        <v>79139</v>
      </c>
      <c r="AU154" s="37"/>
      <c r="AV154" s="37"/>
      <c r="AW154" s="78">
        <v>84294</v>
      </c>
      <c r="AX154" s="37"/>
      <c r="AY154" s="37"/>
      <c r="AZ154" s="25">
        <v>116119</v>
      </c>
      <c r="BA154" s="37"/>
      <c r="BB154" s="37"/>
      <c r="BC154" s="25">
        <v>110429</v>
      </c>
      <c r="BD154" s="37"/>
      <c r="BE154" s="37"/>
      <c r="BF154" s="25"/>
      <c r="BG154" s="37"/>
      <c r="BH154" s="37"/>
      <c r="BI154" s="25"/>
      <c r="BJ154" s="37"/>
      <c r="BK154" s="37"/>
      <c r="BL154" s="25"/>
      <c r="BM154" s="37"/>
      <c r="BN154" s="37"/>
      <c r="BO154" s="25"/>
      <c r="BP154" s="37"/>
      <c r="BQ154" s="37"/>
    </row>
    <row r="155" spans="1:69" x14ac:dyDescent="0.2">
      <c r="A155" s="29" t="s">
        <v>24</v>
      </c>
      <c r="B155" s="29" t="s">
        <v>25</v>
      </c>
      <c r="C155" s="29">
        <f>'À renseigner'!$I$13</f>
        <v>0</v>
      </c>
      <c r="D155" s="76"/>
      <c r="E155" s="77"/>
      <c r="F155" s="77"/>
      <c r="G155" s="77"/>
      <c r="H155" s="77"/>
      <c r="I155" s="261"/>
      <c r="J155" s="262"/>
      <c r="K155" s="262"/>
      <c r="L155" s="262"/>
      <c r="M155" s="77"/>
      <c r="N155" s="77"/>
      <c r="O155" s="38"/>
      <c r="P155" s="77"/>
      <c r="Q155" s="77"/>
      <c r="R155" s="263"/>
      <c r="S155" s="38"/>
      <c r="T155" s="262"/>
      <c r="U155" s="77"/>
      <c r="V155" s="77"/>
      <c r="W155" s="93"/>
      <c r="X155" s="77"/>
      <c r="Y155" s="173"/>
      <c r="Z155" s="173"/>
      <c r="AA155" s="77"/>
      <c r="AB155" s="77"/>
      <c r="AC155" s="77"/>
      <c r="AD155" s="78" t="s">
        <v>584</v>
      </c>
      <c r="AE155" s="171"/>
      <c r="AF155" s="171"/>
      <c r="AG155" s="171"/>
      <c r="AH155" s="78">
        <v>84289</v>
      </c>
      <c r="AI155" s="37"/>
      <c r="AJ155" s="37"/>
      <c r="AK155" s="78">
        <v>84309</v>
      </c>
      <c r="AL155" s="37"/>
      <c r="AM155" s="37"/>
      <c r="AN155" s="78">
        <v>84329</v>
      </c>
      <c r="AO155" s="37"/>
      <c r="AP155" s="37"/>
      <c r="AQ155" s="78">
        <v>84349</v>
      </c>
      <c r="AR155" s="37"/>
      <c r="AS155" s="37"/>
      <c r="AT155" s="78">
        <v>79139</v>
      </c>
      <c r="AU155" s="37"/>
      <c r="AV155" s="37"/>
      <c r="AW155" s="78">
        <v>84294</v>
      </c>
      <c r="AX155" s="37"/>
      <c r="AY155" s="37"/>
      <c r="AZ155" s="25">
        <v>116119</v>
      </c>
      <c r="BA155" s="37"/>
      <c r="BB155" s="37"/>
      <c r="BC155" s="25">
        <v>110429</v>
      </c>
      <c r="BD155" s="37"/>
      <c r="BE155" s="37"/>
      <c r="BF155" s="25"/>
      <c r="BG155" s="37"/>
      <c r="BH155" s="37"/>
      <c r="BI155" s="25"/>
      <c r="BJ155" s="37"/>
      <c r="BK155" s="37"/>
      <c r="BL155" s="25"/>
      <c r="BM155" s="37"/>
      <c r="BN155" s="37"/>
      <c r="BO155" s="25"/>
      <c r="BP155" s="37"/>
      <c r="BQ155" s="37"/>
    </row>
    <row r="156" spans="1:69" x14ac:dyDescent="0.2">
      <c r="A156" s="29" t="s">
        <v>24</v>
      </c>
      <c r="B156" s="29" t="s">
        <v>25</v>
      </c>
      <c r="C156" s="29">
        <f>'À renseigner'!$I$13</f>
        <v>0</v>
      </c>
      <c r="D156" s="76"/>
      <c r="E156" s="77"/>
      <c r="F156" s="77"/>
      <c r="G156" s="77"/>
      <c r="H156" s="77"/>
      <c r="I156" s="261"/>
      <c r="J156" s="262"/>
      <c r="K156" s="262"/>
      <c r="L156" s="262"/>
      <c r="M156" s="77"/>
      <c r="N156" s="77"/>
      <c r="O156" s="38"/>
      <c r="P156" s="77"/>
      <c r="Q156" s="77"/>
      <c r="R156" s="263"/>
      <c r="S156" s="38"/>
      <c r="T156" s="262"/>
      <c r="U156" s="77"/>
      <c r="V156" s="77"/>
      <c r="W156" s="93"/>
      <c r="X156" s="77"/>
      <c r="Y156" s="173"/>
      <c r="Z156" s="173"/>
      <c r="AA156" s="77"/>
      <c r="AB156" s="77"/>
      <c r="AC156" s="77"/>
      <c r="AD156" s="78" t="s">
        <v>584</v>
      </c>
      <c r="AE156" s="171"/>
      <c r="AF156" s="171"/>
      <c r="AG156" s="171"/>
      <c r="AH156" s="78">
        <v>84289</v>
      </c>
      <c r="AI156" s="37"/>
      <c r="AJ156" s="37"/>
      <c r="AK156" s="78">
        <v>84309</v>
      </c>
      <c r="AL156" s="37"/>
      <c r="AM156" s="37"/>
      <c r="AN156" s="78">
        <v>84329</v>
      </c>
      <c r="AO156" s="37"/>
      <c r="AP156" s="37"/>
      <c r="AQ156" s="78">
        <v>84349</v>
      </c>
      <c r="AR156" s="37"/>
      <c r="AS156" s="37"/>
      <c r="AT156" s="78">
        <v>79139</v>
      </c>
      <c r="AU156" s="37"/>
      <c r="AV156" s="37"/>
      <c r="AW156" s="78">
        <v>84294</v>
      </c>
      <c r="AX156" s="37"/>
      <c r="AY156" s="37"/>
      <c r="AZ156" s="25">
        <v>116119</v>
      </c>
      <c r="BA156" s="37"/>
      <c r="BB156" s="37"/>
      <c r="BC156" s="25">
        <v>110429</v>
      </c>
      <c r="BD156" s="37"/>
      <c r="BE156" s="37"/>
      <c r="BF156" s="25"/>
      <c r="BG156" s="37"/>
      <c r="BH156" s="37"/>
      <c r="BI156" s="25"/>
      <c r="BJ156" s="37"/>
      <c r="BK156" s="37"/>
      <c r="BL156" s="25"/>
      <c r="BM156" s="37"/>
      <c r="BN156" s="37"/>
      <c r="BO156" s="25"/>
      <c r="BP156" s="37"/>
      <c r="BQ156" s="37"/>
    </row>
    <row r="157" spans="1:69" x14ac:dyDescent="0.2">
      <c r="A157" s="29" t="s">
        <v>24</v>
      </c>
      <c r="B157" s="29" t="s">
        <v>25</v>
      </c>
      <c r="C157" s="29">
        <f>'À renseigner'!$I$13</f>
        <v>0</v>
      </c>
      <c r="D157" s="76"/>
      <c r="E157" s="77"/>
      <c r="F157" s="77"/>
      <c r="G157" s="77"/>
      <c r="H157" s="77"/>
      <c r="I157" s="261"/>
      <c r="J157" s="262"/>
      <c r="K157" s="262"/>
      <c r="L157" s="262"/>
      <c r="M157" s="77"/>
      <c r="N157" s="77"/>
      <c r="O157" s="38"/>
      <c r="P157" s="77"/>
      <c r="Q157" s="77"/>
      <c r="R157" s="263"/>
      <c r="S157" s="38"/>
      <c r="T157" s="262"/>
      <c r="U157" s="77"/>
      <c r="V157" s="77"/>
      <c r="W157" s="93"/>
      <c r="X157" s="77"/>
      <c r="Y157" s="173"/>
      <c r="Z157" s="173"/>
      <c r="AA157" s="77"/>
      <c r="AB157" s="77"/>
      <c r="AC157" s="77"/>
      <c r="AD157" s="78" t="s">
        <v>584</v>
      </c>
      <c r="AE157" s="171"/>
      <c r="AF157" s="171"/>
      <c r="AG157" s="171"/>
      <c r="AH157" s="78">
        <v>84289</v>
      </c>
      <c r="AI157" s="37"/>
      <c r="AJ157" s="37"/>
      <c r="AK157" s="78">
        <v>84309</v>
      </c>
      <c r="AL157" s="37"/>
      <c r="AM157" s="37"/>
      <c r="AN157" s="78">
        <v>84329</v>
      </c>
      <c r="AO157" s="37"/>
      <c r="AP157" s="37"/>
      <c r="AQ157" s="78">
        <v>84349</v>
      </c>
      <c r="AR157" s="37"/>
      <c r="AS157" s="37"/>
      <c r="AT157" s="78">
        <v>79139</v>
      </c>
      <c r="AU157" s="37"/>
      <c r="AV157" s="37"/>
      <c r="AW157" s="78">
        <v>84294</v>
      </c>
      <c r="AX157" s="37"/>
      <c r="AY157" s="37"/>
      <c r="AZ157" s="25">
        <v>116119</v>
      </c>
      <c r="BA157" s="37"/>
      <c r="BB157" s="37"/>
      <c r="BC157" s="25">
        <v>110429</v>
      </c>
      <c r="BD157" s="37"/>
      <c r="BE157" s="37"/>
      <c r="BF157" s="25"/>
      <c r="BG157" s="37"/>
      <c r="BH157" s="37"/>
      <c r="BI157" s="25"/>
      <c r="BJ157" s="37"/>
      <c r="BK157" s="37"/>
      <c r="BL157" s="25"/>
      <c r="BM157" s="37"/>
      <c r="BN157" s="37"/>
      <c r="BO157" s="25"/>
      <c r="BP157" s="37"/>
      <c r="BQ157" s="37"/>
    </row>
    <row r="158" spans="1:69" x14ac:dyDescent="0.2">
      <c r="A158" s="29" t="s">
        <v>24</v>
      </c>
      <c r="B158" s="29" t="s">
        <v>25</v>
      </c>
      <c r="C158" s="29">
        <f>'À renseigner'!$I$13</f>
        <v>0</v>
      </c>
      <c r="D158" s="76"/>
      <c r="E158" s="77"/>
      <c r="F158" s="77"/>
      <c r="G158" s="77"/>
      <c r="H158" s="77"/>
      <c r="I158" s="261"/>
      <c r="J158" s="262"/>
      <c r="K158" s="262"/>
      <c r="L158" s="262"/>
      <c r="M158" s="77"/>
      <c r="N158" s="77"/>
      <c r="O158" s="38"/>
      <c r="P158" s="77"/>
      <c r="Q158" s="77"/>
      <c r="R158" s="263"/>
      <c r="S158" s="38"/>
      <c r="T158" s="262"/>
      <c r="U158" s="77"/>
      <c r="V158" s="77"/>
      <c r="W158" s="93"/>
      <c r="X158" s="77"/>
      <c r="Y158" s="173"/>
      <c r="Z158" s="173"/>
      <c r="AA158" s="77"/>
      <c r="AB158" s="77"/>
      <c r="AC158" s="77"/>
      <c r="AD158" s="78" t="s">
        <v>584</v>
      </c>
      <c r="AE158" s="171"/>
      <c r="AF158" s="171"/>
      <c r="AG158" s="171"/>
      <c r="AH158" s="78">
        <v>84289</v>
      </c>
      <c r="AI158" s="37"/>
      <c r="AJ158" s="37"/>
      <c r="AK158" s="78">
        <v>84309</v>
      </c>
      <c r="AL158" s="37"/>
      <c r="AM158" s="37"/>
      <c r="AN158" s="78">
        <v>84329</v>
      </c>
      <c r="AO158" s="37"/>
      <c r="AP158" s="37"/>
      <c r="AQ158" s="78">
        <v>84349</v>
      </c>
      <c r="AR158" s="37"/>
      <c r="AS158" s="37"/>
      <c r="AT158" s="78">
        <v>79139</v>
      </c>
      <c r="AU158" s="37"/>
      <c r="AV158" s="37"/>
      <c r="AW158" s="78">
        <v>84294</v>
      </c>
      <c r="AX158" s="37"/>
      <c r="AY158" s="37"/>
      <c r="AZ158" s="25">
        <v>116119</v>
      </c>
      <c r="BA158" s="37"/>
      <c r="BB158" s="37"/>
      <c r="BC158" s="25">
        <v>110429</v>
      </c>
      <c r="BD158" s="37"/>
      <c r="BE158" s="37"/>
      <c r="BF158" s="25"/>
      <c r="BG158" s="37"/>
      <c r="BH158" s="37"/>
      <c r="BI158" s="25"/>
      <c r="BJ158" s="37"/>
      <c r="BK158" s="37"/>
      <c r="BL158" s="25"/>
      <c r="BM158" s="37"/>
      <c r="BN158" s="37"/>
      <c r="BO158" s="25"/>
      <c r="BP158" s="37"/>
      <c r="BQ158" s="37"/>
    </row>
    <row r="159" spans="1:69" x14ac:dyDescent="0.2">
      <c r="A159" s="29" t="s">
        <v>24</v>
      </c>
      <c r="B159" s="29" t="s">
        <v>25</v>
      </c>
      <c r="C159" s="29">
        <f>'À renseigner'!$I$13</f>
        <v>0</v>
      </c>
      <c r="D159" s="76"/>
      <c r="E159" s="77"/>
      <c r="F159" s="77"/>
      <c r="G159" s="77"/>
      <c r="H159" s="77"/>
      <c r="I159" s="261"/>
      <c r="J159" s="262"/>
      <c r="K159" s="262"/>
      <c r="L159" s="262"/>
      <c r="M159" s="77"/>
      <c r="N159" s="77"/>
      <c r="O159" s="38"/>
      <c r="P159" s="77"/>
      <c r="Q159" s="77"/>
      <c r="R159" s="263"/>
      <c r="S159" s="38"/>
      <c r="T159" s="262"/>
      <c r="U159" s="77"/>
      <c r="V159" s="77"/>
      <c r="W159" s="93"/>
      <c r="X159" s="77"/>
      <c r="Y159" s="173"/>
      <c r="Z159" s="173"/>
      <c r="AA159" s="77"/>
      <c r="AB159" s="77"/>
      <c r="AC159" s="77"/>
      <c r="AD159" s="78" t="s">
        <v>584</v>
      </c>
      <c r="AE159" s="171"/>
      <c r="AF159" s="171"/>
      <c r="AG159" s="171"/>
      <c r="AH159" s="78">
        <v>84289</v>
      </c>
      <c r="AI159" s="37"/>
      <c r="AJ159" s="37"/>
      <c r="AK159" s="78">
        <v>84309</v>
      </c>
      <c r="AL159" s="37"/>
      <c r="AM159" s="37"/>
      <c r="AN159" s="78">
        <v>84329</v>
      </c>
      <c r="AO159" s="37"/>
      <c r="AP159" s="37"/>
      <c r="AQ159" s="78">
        <v>84349</v>
      </c>
      <c r="AR159" s="37"/>
      <c r="AS159" s="37"/>
      <c r="AT159" s="78">
        <v>79139</v>
      </c>
      <c r="AU159" s="37"/>
      <c r="AV159" s="37"/>
      <c r="AW159" s="78">
        <v>84294</v>
      </c>
      <c r="AX159" s="37"/>
      <c r="AY159" s="37"/>
      <c r="AZ159" s="25">
        <v>116119</v>
      </c>
      <c r="BA159" s="37"/>
      <c r="BB159" s="37"/>
      <c r="BC159" s="25">
        <v>110429</v>
      </c>
      <c r="BD159" s="37"/>
      <c r="BE159" s="37"/>
      <c r="BF159" s="25"/>
      <c r="BG159" s="37"/>
      <c r="BH159" s="37"/>
      <c r="BI159" s="25"/>
      <c r="BJ159" s="37"/>
      <c r="BK159" s="37"/>
      <c r="BL159" s="25"/>
      <c r="BM159" s="37"/>
      <c r="BN159" s="37"/>
      <c r="BO159" s="25"/>
      <c r="BP159" s="37"/>
      <c r="BQ159" s="37"/>
    </row>
    <row r="160" spans="1:69" x14ac:dyDescent="0.2">
      <c r="A160" s="29" t="s">
        <v>24</v>
      </c>
      <c r="B160" s="29" t="s">
        <v>25</v>
      </c>
      <c r="C160" s="29">
        <f>'À renseigner'!$I$13</f>
        <v>0</v>
      </c>
      <c r="D160" s="76"/>
      <c r="E160" s="77"/>
      <c r="F160" s="77"/>
      <c r="G160" s="77"/>
      <c r="H160" s="77"/>
      <c r="I160" s="261"/>
      <c r="J160" s="262"/>
      <c r="K160" s="262"/>
      <c r="L160" s="262"/>
      <c r="M160" s="77"/>
      <c r="N160" s="77"/>
      <c r="O160" s="38"/>
      <c r="P160" s="77"/>
      <c r="Q160" s="77"/>
      <c r="R160" s="263"/>
      <c r="S160" s="38"/>
      <c r="T160" s="262"/>
      <c r="U160" s="77"/>
      <c r="V160" s="77"/>
      <c r="W160" s="93"/>
      <c r="X160" s="77"/>
      <c r="Y160" s="173"/>
      <c r="Z160" s="173"/>
      <c r="AA160" s="77"/>
      <c r="AB160" s="77"/>
      <c r="AC160" s="77"/>
      <c r="AD160" s="78" t="s">
        <v>584</v>
      </c>
      <c r="AE160" s="171"/>
      <c r="AF160" s="171"/>
      <c r="AG160" s="171"/>
      <c r="AH160" s="78">
        <v>84289</v>
      </c>
      <c r="AI160" s="37"/>
      <c r="AJ160" s="37"/>
      <c r="AK160" s="78">
        <v>84309</v>
      </c>
      <c r="AL160" s="37"/>
      <c r="AM160" s="37"/>
      <c r="AN160" s="78">
        <v>84329</v>
      </c>
      <c r="AO160" s="37"/>
      <c r="AP160" s="37"/>
      <c r="AQ160" s="78">
        <v>84349</v>
      </c>
      <c r="AR160" s="37"/>
      <c r="AS160" s="37"/>
      <c r="AT160" s="78">
        <v>79139</v>
      </c>
      <c r="AU160" s="37"/>
      <c r="AV160" s="37"/>
      <c r="AW160" s="78">
        <v>84294</v>
      </c>
      <c r="AX160" s="37"/>
      <c r="AY160" s="37"/>
      <c r="AZ160" s="25">
        <v>116119</v>
      </c>
      <c r="BA160" s="37"/>
      <c r="BB160" s="37"/>
      <c r="BC160" s="25">
        <v>110429</v>
      </c>
      <c r="BD160" s="37"/>
      <c r="BE160" s="37"/>
      <c r="BF160" s="25"/>
      <c r="BG160" s="37"/>
      <c r="BH160" s="37"/>
      <c r="BI160" s="25"/>
      <c r="BJ160" s="37"/>
      <c r="BK160" s="37"/>
      <c r="BL160" s="25"/>
      <c r="BM160" s="37"/>
      <c r="BN160" s="37"/>
      <c r="BO160" s="25"/>
      <c r="BP160" s="37"/>
      <c r="BQ160" s="37"/>
    </row>
    <row r="161" spans="1:69" x14ac:dyDescent="0.2">
      <c r="A161" s="29" t="s">
        <v>24</v>
      </c>
      <c r="B161" s="29" t="s">
        <v>25</v>
      </c>
      <c r="C161" s="29">
        <f>'À renseigner'!$I$13</f>
        <v>0</v>
      </c>
      <c r="D161" s="76"/>
      <c r="E161" s="77"/>
      <c r="F161" s="77"/>
      <c r="G161" s="77"/>
      <c r="H161" s="77"/>
      <c r="I161" s="261"/>
      <c r="J161" s="262"/>
      <c r="K161" s="262"/>
      <c r="L161" s="262"/>
      <c r="M161" s="77"/>
      <c r="N161" s="77"/>
      <c r="O161" s="38"/>
      <c r="P161" s="77"/>
      <c r="Q161" s="77"/>
      <c r="R161" s="263"/>
      <c r="S161" s="38"/>
      <c r="T161" s="262"/>
      <c r="U161" s="77"/>
      <c r="V161" s="77"/>
      <c r="W161" s="93"/>
      <c r="X161" s="77"/>
      <c r="Y161" s="173"/>
      <c r="Z161" s="173"/>
      <c r="AA161" s="77"/>
      <c r="AB161" s="77"/>
      <c r="AC161" s="77"/>
      <c r="AD161" s="78" t="s">
        <v>584</v>
      </c>
      <c r="AE161" s="171"/>
      <c r="AF161" s="171"/>
      <c r="AG161" s="171"/>
      <c r="AH161" s="78">
        <v>84289</v>
      </c>
      <c r="AI161" s="37"/>
      <c r="AJ161" s="37"/>
      <c r="AK161" s="78">
        <v>84309</v>
      </c>
      <c r="AL161" s="37"/>
      <c r="AM161" s="37"/>
      <c r="AN161" s="78">
        <v>84329</v>
      </c>
      <c r="AO161" s="37"/>
      <c r="AP161" s="37"/>
      <c r="AQ161" s="78">
        <v>84349</v>
      </c>
      <c r="AR161" s="37"/>
      <c r="AS161" s="37"/>
      <c r="AT161" s="78">
        <v>79139</v>
      </c>
      <c r="AU161" s="37"/>
      <c r="AV161" s="37"/>
      <c r="AW161" s="78">
        <v>84294</v>
      </c>
      <c r="AX161" s="37"/>
      <c r="AY161" s="37"/>
      <c r="AZ161" s="25">
        <v>116119</v>
      </c>
      <c r="BA161" s="37"/>
      <c r="BB161" s="37"/>
      <c r="BC161" s="25">
        <v>110429</v>
      </c>
      <c r="BD161" s="37"/>
      <c r="BE161" s="37"/>
      <c r="BF161" s="25"/>
      <c r="BG161" s="37"/>
      <c r="BH161" s="37"/>
      <c r="BI161" s="25"/>
      <c r="BJ161" s="37"/>
      <c r="BK161" s="37"/>
      <c r="BL161" s="25"/>
      <c r="BM161" s="37"/>
      <c r="BN161" s="37"/>
      <c r="BO161" s="25"/>
      <c r="BP161" s="37"/>
      <c r="BQ161" s="37"/>
    </row>
    <row r="162" spans="1:69" x14ac:dyDescent="0.2">
      <c r="A162" s="29" t="s">
        <v>24</v>
      </c>
      <c r="B162" s="29" t="s">
        <v>25</v>
      </c>
      <c r="C162" s="29">
        <f>'À renseigner'!$I$13</f>
        <v>0</v>
      </c>
      <c r="D162" s="76"/>
      <c r="E162" s="77"/>
      <c r="F162" s="77"/>
      <c r="G162" s="77"/>
      <c r="H162" s="77"/>
      <c r="I162" s="261"/>
      <c r="J162" s="262"/>
      <c r="K162" s="262"/>
      <c r="L162" s="262"/>
      <c r="M162" s="77"/>
      <c r="N162" s="77"/>
      <c r="O162" s="38"/>
      <c r="P162" s="77"/>
      <c r="Q162" s="77"/>
      <c r="R162" s="263"/>
      <c r="S162" s="38"/>
      <c r="T162" s="262"/>
      <c r="U162" s="77"/>
      <c r="V162" s="77"/>
      <c r="W162" s="93"/>
      <c r="X162" s="77"/>
      <c r="Y162" s="173"/>
      <c r="Z162" s="173"/>
      <c r="AA162" s="77"/>
      <c r="AB162" s="77"/>
      <c r="AC162" s="77"/>
      <c r="AD162" s="78" t="s">
        <v>584</v>
      </c>
      <c r="AE162" s="171"/>
      <c r="AF162" s="171"/>
      <c r="AG162" s="171"/>
      <c r="AH162" s="78">
        <v>84289</v>
      </c>
      <c r="AI162" s="37"/>
      <c r="AJ162" s="37"/>
      <c r="AK162" s="78">
        <v>84309</v>
      </c>
      <c r="AL162" s="37"/>
      <c r="AM162" s="37"/>
      <c r="AN162" s="78">
        <v>84329</v>
      </c>
      <c r="AO162" s="37"/>
      <c r="AP162" s="37"/>
      <c r="AQ162" s="78">
        <v>84349</v>
      </c>
      <c r="AR162" s="37"/>
      <c r="AS162" s="37"/>
      <c r="AT162" s="78">
        <v>79139</v>
      </c>
      <c r="AU162" s="37"/>
      <c r="AV162" s="37"/>
      <c r="AW162" s="78">
        <v>84294</v>
      </c>
      <c r="AX162" s="37"/>
      <c r="AY162" s="37"/>
      <c r="AZ162" s="25">
        <v>116119</v>
      </c>
      <c r="BA162" s="37"/>
      <c r="BB162" s="37"/>
      <c r="BC162" s="25">
        <v>110429</v>
      </c>
      <c r="BD162" s="37"/>
      <c r="BE162" s="37"/>
      <c r="BF162" s="25"/>
      <c r="BG162" s="37"/>
      <c r="BH162" s="37"/>
      <c r="BI162" s="25"/>
      <c r="BJ162" s="37"/>
      <c r="BK162" s="37"/>
      <c r="BL162" s="25"/>
      <c r="BM162" s="37"/>
      <c r="BN162" s="37"/>
      <c r="BO162" s="25"/>
      <c r="BP162" s="37"/>
      <c r="BQ162" s="37"/>
    </row>
    <row r="163" spans="1:69" x14ac:dyDescent="0.2">
      <c r="A163" s="29" t="s">
        <v>24</v>
      </c>
      <c r="B163" s="29" t="s">
        <v>25</v>
      </c>
      <c r="C163" s="29">
        <f>'À renseigner'!$I$13</f>
        <v>0</v>
      </c>
      <c r="D163" s="76"/>
      <c r="E163" s="77"/>
      <c r="F163" s="77"/>
      <c r="G163" s="77"/>
      <c r="H163" s="77"/>
      <c r="I163" s="261"/>
      <c r="J163" s="262"/>
      <c r="K163" s="262"/>
      <c r="L163" s="262"/>
      <c r="M163" s="77"/>
      <c r="N163" s="77"/>
      <c r="O163" s="38"/>
      <c r="P163" s="77"/>
      <c r="Q163" s="77"/>
      <c r="R163" s="263"/>
      <c r="S163" s="38"/>
      <c r="T163" s="262"/>
      <c r="U163" s="77"/>
      <c r="V163" s="77"/>
      <c r="W163" s="93"/>
      <c r="X163" s="77"/>
      <c r="Y163" s="173"/>
      <c r="Z163" s="173"/>
      <c r="AA163" s="77"/>
      <c r="AB163" s="77"/>
      <c r="AC163" s="77"/>
      <c r="AD163" s="78" t="s">
        <v>584</v>
      </c>
      <c r="AE163" s="171"/>
      <c r="AF163" s="171"/>
      <c r="AG163" s="171"/>
      <c r="AH163" s="78">
        <v>84289</v>
      </c>
      <c r="AI163" s="37"/>
      <c r="AJ163" s="37"/>
      <c r="AK163" s="78">
        <v>84309</v>
      </c>
      <c r="AL163" s="37"/>
      <c r="AM163" s="37"/>
      <c r="AN163" s="78">
        <v>84329</v>
      </c>
      <c r="AO163" s="37"/>
      <c r="AP163" s="37"/>
      <c r="AQ163" s="78">
        <v>84349</v>
      </c>
      <c r="AR163" s="37"/>
      <c r="AS163" s="37"/>
      <c r="AT163" s="78">
        <v>79139</v>
      </c>
      <c r="AU163" s="37"/>
      <c r="AV163" s="37"/>
      <c r="AW163" s="78">
        <v>84294</v>
      </c>
      <c r="AX163" s="37"/>
      <c r="AY163" s="37"/>
      <c r="AZ163" s="25">
        <v>116119</v>
      </c>
      <c r="BA163" s="37"/>
      <c r="BB163" s="37"/>
      <c r="BC163" s="25">
        <v>110429</v>
      </c>
      <c r="BD163" s="37"/>
      <c r="BE163" s="37"/>
      <c r="BF163" s="25"/>
      <c r="BG163" s="37"/>
      <c r="BH163" s="37"/>
      <c r="BI163" s="25"/>
      <c r="BJ163" s="37"/>
      <c r="BK163" s="37"/>
      <c r="BL163" s="25"/>
      <c r="BM163" s="37"/>
      <c r="BN163" s="37"/>
      <c r="BO163" s="25"/>
      <c r="BP163" s="37"/>
      <c r="BQ163" s="37"/>
    </row>
    <row r="164" spans="1:69" x14ac:dyDescent="0.2">
      <c r="A164" s="29" t="s">
        <v>24</v>
      </c>
      <c r="B164" s="29" t="s">
        <v>25</v>
      </c>
      <c r="C164" s="29">
        <f>'À renseigner'!$I$13</f>
        <v>0</v>
      </c>
      <c r="D164" s="76"/>
      <c r="E164" s="77"/>
      <c r="F164" s="77"/>
      <c r="G164" s="77"/>
      <c r="H164" s="77"/>
      <c r="I164" s="261"/>
      <c r="J164" s="262"/>
      <c r="K164" s="262"/>
      <c r="L164" s="262"/>
      <c r="M164" s="77"/>
      <c r="N164" s="77"/>
      <c r="O164" s="38"/>
      <c r="P164" s="77"/>
      <c r="Q164" s="77"/>
      <c r="R164" s="263"/>
      <c r="S164" s="38"/>
      <c r="T164" s="262"/>
      <c r="U164" s="77"/>
      <c r="V164" s="77"/>
      <c r="W164" s="93"/>
      <c r="X164" s="77"/>
      <c r="Y164" s="173"/>
      <c r="Z164" s="173"/>
      <c r="AA164" s="77"/>
      <c r="AB164" s="77"/>
      <c r="AC164" s="77"/>
      <c r="AD164" s="78" t="s">
        <v>584</v>
      </c>
      <c r="AE164" s="171"/>
      <c r="AF164" s="171"/>
      <c r="AG164" s="171"/>
      <c r="AH164" s="78">
        <v>84289</v>
      </c>
      <c r="AI164" s="37"/>
      <c r="AJ164" s="37"/>
      <c r="AK164" s="78">
        <v>84309</v>
      </c>
      <c r="AL164" s="37"/>
      <c r="AM164" s="37"/>
      <c r="AN164" s="78">
        <v>84329</v>
      </c>
      <c r="AO164" s="37"/>
      <c r="AP164" s="37"/>
      <c r="AQ164" s="78">
        <v>84349</v>
      </c>
      <c r="AR164" s="37"/>
      <c r="AS164" s="37"/>
      <c r="AT164" s="78">
        <v>79139</v>
      </c>
      <c r="AU164" s="37"/>
      <c r="AV164" s="37"/>
      <c r="AW164" s="78">
        <v>84294</v>
      </c>
      <c r="AX164" s="37"/>
      <c r="AY164" s="37"/>
      <c r="AZ164" s="25">
        <v>116119</v>
      </c>
      <c r="BA164" s="37"/>
      <c r="BB164" s="37"/>
      <c r="BC164" s="25">
        <v>110429</v>
      </c>
      <c r="BD164" s="37"/>
      <c r="BE164" s="37"/>
      <c r="BF164" s="25"/>
      <c r="BG164" s="37"/>
      <c r="BH164" s="37"/>
      <c r="BI164" s="25"/>
      <c r="BJ164" s="37"/>
      <c r="BK164" s="37"/>
      <c r="BL164" s="25"/>
      <c r="BM164" s="37"/>
      <c r="BN164" s="37"/>
      <c r="BO164" s="25"/>
      <c r="BP164" s="37"/>
      <c r="BQ164" s="37"/>
    </row>
    <row r="165" spans="1:69" x14ac:dyDescent="0.2">
      <c r="A165" s="29" t="s">
        <v>24</v>
      </c>
      <c r="B165" s="29" t="s">
        <v>25</v>
      </c>
      <c r="C165" s="29">
        <f>'À renseigner'!$I$13</f>
        <v>0</v>
      </c>
      <c r="D165" s="76"/>
      <c r="E165" s="77"/>
      <c r="F165" s="77"/>
      <c r="G165" s="77"/>
      <c r="H165" s="77"/>
      <c r="I165" s="261"/>
      <c r="J165" s="262"/>
      <c r="K165" s="262"/>
      <c r="L165" s="262"/>
      <c r="M165" s="77"/>
      <c r="N165" s="77"/>
      <c r="O165" s="38"/>
      <c r="P165" s="77"/>
      <c r="Q165" s="77"/>
      <c r="R165" s="263"/>
      <c r="S165" s="38"/>
      <c r="T165" s="262"/>
      <c r="U165" s="77"/>
      <c r="V165" s="77"/>
      <c r="W165" s="93"/>
      <c r="X165" s="77"/>
      <c r="Y165" s="173"/>
      <c r="Z165" s="173"/>
      <c r="AA165" s="77"/>
      <c r="AB165" s="77"/>
      <c r="AC165" s="77"/>
      <c r="AD165" s="78" t="s">
        <v>584</v>
      </c>
      <c r="AE165" s="171"/>
      <c r="AF165" s="171"/>
      <c r="AG165" s="171"/>
      <c r="AH165" s="78">
        <v>84289</v>
      </c>
      <c r="AI165" s="37"/>
      <c r="AJ165" s="37"/>
      <c r="AK165" s="78">
        <v>84309</v>
      </c>
      <c r="AL165" s="37"/>
      <c r="AM165" s="37"/>
      <c r="AN165" s="78">
        <v>84329</v>
      </c>
      <c r="AO165" s="37"/>
      <c r="AP165" s="37"/>
      <c r="AQ165" s="78">
        <v>84349</v>
      </c>
      <c r="AR165" s="37"/>
      <c r="AS165" s="37"/>
      <c r="AT165" s="78">
        <v>79139</v>
      </c>
      <c r="AU165" s="37"/>
      <c r="AV165" s="37"/>
      <c r="AW165" s="78">
        <v>84294</v>
      </c>
      <c r="AX165" s="37"/>
      <c r="AY165" s="37"/>
      <c r="AZ165" s="25">
        <v>116119</v>
      </c>
      <c r="BA165" s="37"/>
      <c r="BB165" s="37"/>
      <c r="BC165" s="25">
        <v>110429</v>
      </c>
      <c r="BD165" s="37"/>
      <c r="BE165" s="37"/>
      <c r="BF165" s="25"/>
      <c r="BG165" s="37"/>
      <c r="BH165" s="37"/>
      <c r="BI165" s="25"/>
      <c r="BJ165" s="37"/>
      <c r="BK165" s="37"/>
      <c r="BL165" s="25"/>
      <c r="BM165" s="37"/>
      <c r="BN165" s="37"/>
      <c r="BO165" s="25"/>
      <c r="BP165" s="37"/>
      <c r="BQ165" s="37"/>
    </row>
    <row r="166" spans="1:69" x14ac:dyDescent="0.2">
      <c r="A166" s="29" t="s">
        <v>24</v>
      </c>
      <c r="B166" s="29" t="s">
        <v>25</v>
      </c>
      <c r="C166" s="29">
        <f>'À renseigner'!$I$13</f>
        <v>0</v>
      </c>
      <c r="D166" s="76"/>
      <c r="E166" s="77"/>
      <c r="F166" s="77"/>
      <c r="G166" s="77"/>
      <c r="H166" s="77"/>
      <c r="I166" s="261"/>
      <c r="J166" s="262"/>
      <c r="K166" s="262"/>
      <c r="L166" s="262"/>
      <c r="M166" s="77"/>
      <c r="N166" s="77"/>
      <c r="O166" s="38"/>
      <c r="P166" s="77"/>
      <c r="Q166" s="77"/>
      <c r="R166" s="263"/>
      <c r="S166" s="38"/>
      <c r="T166" s="262"/>
      <c r="U166" s="77"/>
      <c r="V166" s="77"/>
      <c r="W166" s="93"/>
      <c r="X166" s="77"/>
      <c r="Y166" s="173"/>
      <c r="Z166" s="173"/>
      <c r="AA166" s="77"/>
      <c r="AB166" s="77"/>
      <c r="AC166" s="77"/>
      <c r="AD166" s="78" t="s">
        <v>584</v>
      </c>
      <c r="AE166" s="171"/>
      <c r="AF166" s="171"/>
      <c r="AG166" s="171"/>
      <c r="AH166" s="78">
        <v>84289</v>
      </c>
      <c r="AI166" s="37"/>
      <c r="AJ166" s="37"/>
      <c r="AK166" s="78">
        <v>84309</v>
      </c>
      <c r="AL166" s="37"/>
      <c r="AM166" s="37"/>
      <c r="AN166" s="78">
        <v>84329</v>
      </c>
      <c r="AO166" s="37"/>
      <c r="AP166" s="37"/>
      <c r="AQ166" s="78">
        <v>84349</v>
      </c>
      <c r="AR166" s="37"/>
      <c r="AS166" s="37"/>
      <c r="AT166" s="78">
        <v>79139</v>
      </c>
      <c r="AU166" s="37"/>
      <c r="AV166" s="37"/>
      <c r="AW166" s="78">
        <v>84294</v>
      </c>
      <c r="AX166" s="37"/>
      <c r="AY166" s="37"/>
      <c r="AZ166" s="25">
        <v>116119</v>
      </c>
      <c r="BA166" s="37"/>
      <c r="BB166" s="37"/>
      <c r="BC166" s="25">
        <v>110429</v>
      </c>
      <c r="BD166" s="37"/>
      <c r="BE166" s="37"/>
      <c r="BF166" s="25"/>
      <c r="BG166" s="37"/>
      <c r="BH166" s="37"/>
      <c r="BI166" s="25"/>
      <c r="BJ166" s="37"/>
      <c r="BK166" s="37"/>
      <c r="BL166" s="25"/>
      <c r="BM166" s="37"/>
      <c r="BN166" s="37"/>
      <c r="BO166" s="25"/>
      <c r="BP166" s="37"/>
      <c r="BQ166" s="37"/>
    </row>
    <row r="167" spans="1:69" x14ac:dyDescent="0.2">
      <c r="A167" s="29" t="s">
        <v>24</v>
      </c>
      <c r="B167" s="29" t="s">
        <v>25</v>
      </c>
      <c r="C167" s="29">
        <f>'À renseigner'!$I$13</f>
        <v>0</v>
      </c>
      <c r="D167" s="76"/>
      <c r="E167" s="77"/>
      <c r="F167" s="77"/>
      <c r="G167" s="77"/>
      <c r="H167" s="77"/>
      <c r="I167" s="261"/>
      <c r="J167" s="262"/>
      <c r="K167" s="262"/>
      <c r="L167" s="262"/>
      <c r="M167" s="77"/>
      <c r="N167" s="77"/>
      <c r="O167" s="38"/>
      <c r="P167" s="77"/>
      <c r="Q167" s="77"/>
      <c r="R167" s="263"/>
      <c r="S167" s="38"/>
      <c r="T167" s="262"/>
      <c r="U167" s="77"/>
      <c r="V167" s="77"/>
      <c r="W167" s="93"/>
      <c r="X167" s="77"/>
      <c r="Y167" s="173"/>
      <c r="Z167" s="173"/>
      <c r="AA167" s="77"/>
      <c r="AB167" s="77"/>
      <c r="AC167" s="77"/>
      <c r="AD167" s="78" t="s">
        <v>584</v>
      </c>
      <c r="AE167" s="171"/>
      <c r="AF167" s="171"/>
      <c r="AG167" s="171"/>
      <c r="AH167" s="78">
        <v>84289</v>
      </c>
      <c r="AI167" s="37"/>
      <c r="AJ167" s="37"/>
      <c r="AK167" s="78">
        <v>84309</v>
      </c>
      <c r="AL167" s="37"/>
      <c r="AM167" s="37"/>
      <c r="AN167" s="78">
        <v>84329</v>
      </c>
      <c r="AO167" s="37"/>
      <c r="AP167" s="37"/>
      <c r="AQ167" s="78">
        <v>84349</v>
      </c>
      <c r="AR167" s="37"/>
      <c r="AS167" s="37"/>
      <c r="AT167" s="78">
        <v>79139</v>
      </c>
      <c r="AU167" s="37"/>
      <c r="AV167" s="37"/>
      <c r="AW167" s="78">
        <v>84294</v>
      </c>
      <c r="AX167" s="37"/>
      <c r="AY167" s="37"/>
      <c r="AZ167" s="25">
        <v>116119</v>
      </c>
      <c r="BA167" s="37"/>
      <c r="BB167" s="37"/>
      <c r="BC167" s="25">
        <v>110429</v>
      </c>
      <c r="BD167" s="37"/>
      <c r="BE167" s="37"/>
      <c r="BF167" s="25"/>
      <c r="BG167" s="37"/>
      <c r="BH167" s="37"/>
      <c r="BI167" s="25"/>
      <c r="BJ167" s="37"/>
      <c r="BK167" s="37"/>
      <c r="BL167" s="25"/>
      <c r="BM167" s="37"/>
      <c r="BN167" s="37"/>
      <c r="BO167" s="25"/>
      <c r="BP167" s="37"/>
      <c r="BQ167" s="37"/>
    </row>
    <row r="168" spans="1:69" x14ac:dyDescent="0.2">
      <c r="A168" s="29" t="s">
        <v>24</v>
      </c>
      <c r="B168" s="29" t="s">
        <v>25</v>
      </c>
      <c r="C168" s="29">
        <f>'À renseigner'!$I$13</f>
        <v>0</v>
      </c>
      <c r="D168" s="76"/>
      <c r="E168" s="77"/>
      <c r="F168" s="77"/>
      <c r="G168" s="77"/>
      <c r="H168" s="77"/>
      <c r="I168" s="261"/>
      <c r="J168" s="262"/>
      <c r="K168" s="262"/>
      <c r="L168" s="262"/>
      <c r="M168" s="77"/>
      <c r="N168" s="77"/>
      <c r="O168" s="38"/>
      <c r="P168" s="77"/>
      <c r="Q168" s="77"/>
      <c r="R168" s="263"/>
      <c r="S168" s="38"/>
      <c r="T168" s="262"/>
      <c r="U168" s="77"/>
      <c r="V168" s="77"/>
      <c r="W168" s="93"/>
      <c r="X168" s="77"/>
      <c r="Y168" s="173"/>
      <c r="Z168" s="173"/>
      <c r="AA168" s="77"/>
      <c r="AB168" s="77"/>
      <c r="AC168" s="77"/>
      <c r="AD168" s="78" t="s">
        <v>584</v>
      </c>
      <c r="AE168" s="171"/>
      <c r="AF168" s="171"/>
      <c r="AG168" s="171"/>
      <c r="AH168" s="78">
        <v>84289</v>
      </c>
      <c r="AI168" s="37"/>
      <c r="AJ168" s="37"/>
      <c r="AK168" s="78">
        <v>84309</v>
      </c>
      <c r="AL168" s="37"/>
      <c r="AM168" s="37"/>
      <c r="AN168" s="78">
        <v>84329</v>
      </c>
      <c r="AO168" s="37"/>
      <c r="AP168" s="37"/>
      <c r="AQ168" s="78">
        <v>84349</v>
      </c>
      <c r="AR168" s="37"/>
      <c r="AS168" s="37"/>
      <c r="AT168" s="78">
        <v>79139</v>
      </c>
      <c r="AU168" s="37"/>
      <c r="AV168" s="37"/>
      <c r="AW168" s="78">
        <v>84294</v>
      </c>
      <c r="AX168" s="37"/>
      <c r="AY168" s="37"/>
      <c r="AZ168" s="25">
        <v>116119</v>
      </c>
      <c r="BA168" s="37"/>
      <c r="BB168" s="37"/>
      <c r="BC168" s="25">
        <v>110429</v>
      </c>
      <c r="BD168" s="37"/>
      <c r="BE168" s="37"/>
      <c r="BF168" s="25"/>
      <c r="BG168" s="37"/>
      <c r="BH168" s="37"/>
      <c r="BI168" s="25"/>
      <c r="BJ168" s="37"/>
      <c r="BK168" s="37"/>
      <c r="BL168" s="25"/>
      <c r="BM168" s="37"/>
      <c r="BN168" s="37"/>
      <c r="BO168" s="25"/>
      <c r="BP168" s="37"/>
      <c r="BQ168" s="37"/>
    </row>
    <row r="169" spans="1:69" x14ac:dyDescent="0.2">
      <c r="A169" s="29" t="s">
        <v>24</v>
      </c>
      <c r="B169" s="29" t="s">
        <v>25</v>
      </c>
      <c r="C169" s="29">
        <f>'À renseigner'!$I$13</f>
        <v>0</v>
      </c>
      <c r="D169" s="76"/>
      <c r="E169" s="77"/>
      <c r="F169" s="77"/>
      <c r="G169" s="77"/>
      <c r="H169" s="77"/>
      <c r="I169" s="261"/>
      <c r="J169" s="262"/>
      <c r="K169" s="262"/>
      <c r="L169" s="262"/>
      <c r="M169" s="77"/>
      <c r="N169" s="77"/>
      <c r="O169" s="38"/>
      <c r="P169" s="77"/>
      <c r="Q169" s="77"/>
      <c r="R169" s="263"/>
      <c r="S169" s="38"/>
      <c r="T169" s="262"/>
      <c r="U169" s="77"/>
      <c r="V169" s="77"/>
      <c r="W169" s="93"/>
      <c r="X169" s="77"/>
      <c r="Y169" s="173"/>
      <c r="Z169" s="173"/>
      <c r="AA169" s="77"/>
      <c r="AB169" s="77"/>
      <c r="AC169" s="77"/>
      <c r="AD169" s="78" t="s">
        <v>584</v>
      </c>
      <c r="AE169" s="171"/>
      <c r="AF169" s="171"/>
      <c r="AG169" s="171"/>
      <c r="AH169" s="78">
        <v>84289</v>
      </c>
      <c r="AI169" s="37"/>
      <c r="AJ169" s="37"/>
      <c r="AK169" s="78">
        <v>84309</v>
      </c>
      <c r="AL169" s="37"/>
      <c r="AM169" s="37"/>
      <c r="AN169" s="78">
        <v>84329</v>
      </c>
      <c r="AO169" s="37"/>
      <c r="AP169" s="37"/>
      <c r="AQ169" s="78">
        <v>84349</v>
      </c>
      <c r="AR169" s="37"/>
      <c r="AS169" s="37"/>
      <c r="AT169" s="78">
        <v>79139</v>
      </c>
      <c r="AU169" s="37"/>
      <c r="AV169" s="37"/>
      <c r="AW169" s="78">
        <v>84294</v>
      </c>
      <c r="AX169" s="37"/>
      <c r="AY169" s="37"/>
      <c r="AZ169" s="25">
        <v>116119</v>
      </c>
      <c r="BA169" s="37"/>
      <c r="BB169" s="37"/>
      <c r="BC169" s="25">
        <v>110429</v>
      </c>
      <c r="BD169" s="37"/>
      <c r="BE169" s="37"/>
      <c r="BF169" s="25"/>
      <c r="BG169" s="37"/>
      <c r="BH169" s="37"/>
      <c r="BI169" s="25"/>
      <c r="BJ169" s="37"/>
      <c r="BK169" s="37"/>
      <c r="BL169" s="25"/>
      <c r="BM169" s="37"/>
      <c r="BN169" s="37"/>
      <c r="BO169" s="25"/>
      <c r="BP169" s="37"/>
      <c r="BQ169" s="37"/>
    </row>
    <row r="170" spans="1:69" x14ac:dyDescent="0.2">
      <c r="A170" s="29" t="s">
        <v>24</v>
      </c>
      <c r="B170" s="29" t="s">
        <v>25</v>
      </c>
      <c r="C170" s="29">
        <f>'À renseigner'!$I$13</f>
        <v>0</v>
      </c>
      <c r="D170" s="76"/>
      <c r="E170" s="77"/>
      <c r="F170" s="77"/>
      <c r="G170" s="77"/>
      <c r="H170" s="77"/>
      <c r="I170" s="261"/>
      <c r="J170" s="262"/>
      <c r="K170" s="262"/>
      <c r="L170" s="262"/>
      <c r="M170" s="77"/>
      <c r="N170" s="77"/>
      <c r="O170" s="38"/>
      <c r="P170" s="77"/>
      <c r="Q170" s="77"/>
      <c r="R170" s="263"/>
      <c r="S170" s="38"/>
      <c r="T170" s="262"/>
      <c r="U170" s="77"/>
      <c r="V170" s="77"/>
      <c r="W170" s="93"/>
      <c r="X170" s="77"/>
      <c r="Y170" s="173"/>
      <c r="Z170" s="173"/>
      <c r="AA170" s="77"/>
      <c r="AB170" s="77"/>
      <c r="AC170" s="77"/>
      <c r="AD170" s="78" t="s">
        <v>584</v>
      </c>
      <c r="AE170" s="171"/>
      <c r="AF170" s="171"/>
      <c r="AG170" s="171"/>
      <c r="AH170" s="78">
        <v>84289</v>
      </c>
      <c r="AI170" s="37"/>
      <c r="AJ170" s="37"/>
      <c r="AK170" s="78">
        <v>84309</v>
      </c>
      <c r="AL170" s="37"/>
      <c r="AM170" s="37"/>
      <c r="AN170" s="78">
        <v>84329</v>
      </c>
      <c r="AO170" s="37"/>
      <c r="AP170" s="37"/>
      <c r="AQ170" s="78">
        <v>84349</v>
      </c>
      <c r="AR170" s="37"/>
      <c r="AS170" s="37"/>
      <c r="AT170" s="78">
        <v>79139</v>
      </c>
      <c r="AU170" s="37"/>
      <c r="AV170" s="37"/>
      <c r="AW170" s="78">
        <v>84294</v>
      </c>
      <c r="AX170" s="37"/>
      <c r="AY170" s="37"/>
      <c r="AZ170" s="25">
        <v>116119</v>
      </c>
      <c r="BA170" s="37"/>
      <c r="BB170" s="37"/>
      <c r="BC170" s="25">
        <v>110429</v>
      </c>
      <c r="BD170" s="37"/>
      <c r="BE170" s="37"/>
      <c r="BF170" s="25"/>
      <c r="BG170" s="37"/>
      <c r="BH170" s="37"/>
      <c r="BI170" s="25"/>
      <c r="BJ170" s="37"/>
      <c r="BK170" s="37"/>
      <c r="BL170" s="25"/>
      <c r="BM170" s="37"/>
      <c r="BN170" s="37"/>
      <c r="BO170" s="25"/>
      <c r="BP170" s="37"/>
      <c r="BQ170" s="37"/>
    </row>
    <row r="171" spans="1:69" x14ac:dyDescent="0.2">
      <c r="A171" s="29" t="s">
        <v>24</v>
      </c>
      <c r="B171" s="29" t="s">
        <v>25</v>
      </c>
      <c r="C171" s="29">
        <f>'À renseigner'!$I$13</f>
        <v>0</v>
      </c>
      <c r="D171" s="76"/>
      <c r="E171" s="77"/>
      <c r="F171" s="77"/>
      <c r="G171" s="77"/>
      <c r="H171" s="77"/>
      <c r="I171" s="261"/>
      <c r="J171" s="262"/>
      <c r="K171" s="262"/>
      <c r="L171" s="262"/>
      <c r="M171" s="77"/>
      <c r="N171" s="77"/>
      <c r="O171" s="38"/>
      <c r="P171" s="77"/>
      <c r="Q171" s="77"/>
      <c r="R171" s="263"/>
      <c r="S171" s="38"/>
      <c r="T171" s="262"/>
      <c r="U171" s="77"/>
      <c r="V171" s="77"/>
      <c r="W171" s="93"/>
      <c r="X171" s="77"/>
      <c r="Y171" s="173"/>
      <c r="Z171" s="173"/>
      <c r="AA171" s="77"/>
      <c r="AB171" s="77"/>
      <c r="AC171" s="77"/>
      <c r="AD171" s="78" t="s">
        <v>584</v>
      </c>
      <c r="AE171" s="171"/>
      <c r="AF171" s="171"/>
      <c r="AG171" s="171"/>
      <c r="AH171" s="78">
        <v>84289</v>
      </c>
      <c r="AI171" s="37"/>
      <c r="AJ171" s="37"/>
      <c r="AK171" s="78">
        <v>84309</v>
      </c>
      <c r="AL171" s="37"/>
      <c r="AM171" s="37"/>
      <c r="AN171" s="78">
        <v>84329</v>
      </c>
      <c r="AO171" s="37"/>
      <c r="AP171" s="37"/>
      <c r="AQ171" s="78">
        <v>84349</v>
      </c>
      <c r="AR171" s="37"/>
      <c r="AS171" s="37"/>
      <c r="AT171" s="78">
        <v>79139</v>
      </c>
      <c r="AU171" s="37"/>
      <c r="AV171" s="37"/>
      <c r="AW171" s="78">
        <v>84294</v>
      </c>
      <c r="AX171" s="37"/>
      <c r="AY171" s="37"/>
      <c r="AZ171" s="25">
        <v>116119</v>
      </c>
      <c r="BA171" s="37"/>
      <c r="BB171" s="37"/>
      <c r="BC171" s="25">
        <v>110429</v>
      </c>
      <c r="BD171" s="37"/>
      <c r="BE171" s="37"/>
      <c r="BF171" s="25"/>
      <c r="BG171" s="37"/>
      <c r="BH171" s="37"/>
      <c r="BI171" s="25"/>
      <c r="BJ171" s="37"/>
      <c r="BK171" s="37"/>
      <c r="BL171" s="25"/>
      <c r="BM171" s="37"/>
      <c r="BN171" s="37"/>
      <c r="BO171" s="25"/>
      <c r="BP171" s="37"/>
      <c r="BQ171" s="37"/>
    </row>
    <row r="172" spans="1:69" x14ac:dyDescent="0.2">
      <c r="A172" s="29" t="s">
        <v>24</v>
      </c>
      <c r="B172" s="29" t="s">
        <v>25</v>
      </c>
      <c r="C172" s="29">
        <f>'À renseigner'!$I$13</f>
        <v>0</v>
      </c>
      <c r="D172" s="76"/>
      <c r="E172" s="77"/>
      <c r="F172" s="77"/>
      <c r="G172" s="77"/>
      <c r="H172" s="77"/>
      <c r="I172" s="261"/>
      <c r="J172" s="262"/>
      <c r="K172" s="262"/>
      <c r="L172" s="262"/>
      <c r="M172" s="77"/>
      <c r="N172" s="77"/>
      <c r="O172" s="38"/>
      <c r="P172" s="77"/>
      <c r="Q172" s="77"/>
      <c r="R172" s="263"/>
      <c r="S172" s="38"/>
      <c r="T172" s="262"/>
      <c r="U172" s="77"/>
      <c r="V172" s="77"/>
      <c r="W172" s="93"/>
      <c r="X172" s="77"/>
      <c r="Y172" s="173"/>
      <c r="Z172" s="173"/>
      <c r="AA172" s="77"/>
      <c r="AB172" s="77"/>
      <c r="AC172" s="77"/>
      <c r="AD172" s="78" t="s">
        <v>584</v>
      </c>
      <c r="AE172" s="171"/>
      <c r="AF172" s="171"/>
      <c r="AG172" s="171"/>
      <c r="AH172" s="78">
        <v>84289</v>
      </c>
      <c r="AI172" s="37"/>
      <c r="AJ172" s="37"/>
      <c r="AK172" s="78">
        <v>84309</v>
      </c>
      <c r="AL172" s="37"/>
      <c r="AM172" s="37"/>
      <c r="AN172" s="78">
        <v>84329</v>
      </c>
      <c r="AO172" s="37"/>
      <c r="AP172" s="37"/>
      <c r="AQ172" s="78">
        <v>84349</v>
      </c>
      <c r="AR172" s="37"/>
      <c r="AS172" s="37"/>
      <c r="AT172" s="78">
        <v>79139</v>
      </c>
      <c r="AU172" s="37"/>
      <c r="AV172" s="37"/>
      <c r="AW172" s="78">
        <v>84294</v>
      </c>
      <c r="AX172" s="37"/>
      <c r="AY172" s="37"/>
      <c r="AZ172" s="25">
        <v>116119</v>
      </c>
      <c r="BA172" s="37"/>
      <c r="BB172" s="37"/>
      <c r="BC172" s="25">
        <v>110429</v>
      </c>
      <c r="BD172" s="37"/>
      <c r="BE172" s="37"/>
      <c r="BF172" s="25"/>
      <c r="BG172" s="37"/>
      <c r="BH172" s="37"/>
      <c r="BI172" s="25"/>
      <c r="BJ172" s="37"/>
      <c r="BK172" s="37"/>
      <c r="BL172" s="25"/>
      <c r="BM172" s="37"/>
      <c r="BN172" s="37"/>
      <c r="BO172" s="25"/>
      <c r="BP172" s="37"/>
      <c r="BQ172" s="37"/>
    </row>
    <row r="173" spans="1:69" x14ac:dyDescent="0.2">
      <c r="A173" s="29" t="s">
        <v>24</v>
      </c>
      <c r="B173" s="29" t="s">
        <v>25</v>
      </c>
      <c r="C173" s="29">
        <f>'À renseigner'!$I$13</f>
        <v>0</v>
      </c>
      <c r="D173" s="76"/>
      <c r="E173" s="77"/>
      <c r="F173" s="77"/>
      <c r="G173" s="77"/>
      <c r="H173" s="77"/>
      <c r="I173" s="261"/>
      <c r="J173" s="262"/>
      <c r="K173" s="262"/>
      <c r="L173" s="262"/>
      <c r="M173" s="77"/>
      <c r="N173" s="77"/>
      <c r="O173" s="38"/>
      <c r="P173" s="77"/>
      <c r="Q173" s="77"/>
      <c r="R173" s="263"/>
      <c r="S173" s="38"/>
      <c r="T173" s="262"/>
      <c r="U173" s="77"/>
      <c r="V173" s="77"/>
      <c r="W173" s="93"/>
      <c r="X173" s="77"/>
      <c r="Y173" s="173"/>
      <c r="Z173" s="173"/>
      <c r="AA173" s="77"/>
      <c r="AB173" s="77"/>
      <c r="AC173" s="77"/>
      <c r="AD173" s="78" t="s">
        <v>584</v>
      </c>
      <c r="AE173" s="171"/>
      <c r="AF173" s="171"/>
      <c r="AG173" s="171"/>
      <c r="AH173" s="78">
        <v>84289</v>
      </c>
      <c r="AI173" s="37"/>
      <c r="AJ173" s="37"/>
      <c r="AK173" s="78">
        <v>84309</v>
      </c>
      <c r="AL173" s="37"/>
      <c r="AM173" s="37"/>
      <c r="AN173" s="78">
        <v>84329</v>
      </c>
      <c r="AO173" s="37"/>
      <c r="AP173" s="37"/>
      <c r="AQ173" s="78">
        <v>84349</v>
      </c>
      <c r="AR173" s="37"/>
      <c r="AS173" s="37"/>
      <c r="AT173" s="78">
        <v>79139</v>
      </c>
      <c r="AU173" s="37"/>
      <c r="AV173" s="37"/>
      <c r="AW173" s="78">
        <v>84294</v>
      </c>
      <c r="AX173" s="37"/>
      <c r="AY173" s="37"/>
      <c r="AZ173" s="25">
        <v>116119</v>
      </c>
      <c r="BA173" s="37"/>
      <c r="BB173" s="37"/>
      <c r="BC173" s="25">
        <v>110429</v>
      </c>
      <c r="BD173" s="37"/>
      <c r="BE173" s="37"/>
      <c r="BF173" s="25"/>
      <c r="BG173" s="37"/>
      <c r="BH173" s="37"/>
      <c r="BI173" s="25"/>
      <c r="BJ173" s="37"/>
      <c r="BK173" s="37"/>
      <c r="BL173" s="25"/>
      <c r="BM173" s="37"/>
      <c r="BN173" s="37"/>
      <c r="BO173" s="25"/>
      <c r="BP173" s="37"/>
      <c r="BQ173" s="37"/>
    </row>
    <row r="174" spans="1:69" x14ac:dyDescent="0.2">
      <c r="A174" s="29" t="s">
        <v>24</v>
      </c>
      <c r="B174" s="29" t="s">
        <v>25</v>
      </c>
      <c r="C174" s="29">
        <f>'À renseigner'!$I$13</f>
        <v>0</v>
      </c>
      <c r="D174" s="76"/>
      <c r="E174" s="77"/>
      <c r="F174" s="77"/>
      <c r="G174" s="77"/>
      <c r="H174" s="77"/>
      <c r="I174" s="261"/>
      <c r="J174" s="262"/>
      <c r="K174" s="262"/>
      <c r="L174" s="262"/>
      <c r="M174" s="77"/>
      <c r="N174" s="77"/>
      <c r="O174" s="38"/>
      <c r="P174" s="77"/>
      <c r="Q174" s="77"/>
      <c r="R174" s="263"/>
      <c r="S174" s="38"/>
      <c r="T174" s="262"/>
      <c r="U174" s="77"/>
      <c r="V174" s="77"/>
      <c r="W174" s="93"/>
      <c r="X174" s="77"/>
      <c r="Y174" s="173"/>
      <c r="Z174" s="173"/>
      <c r="AA174" s="77"/>
      <c r="AB174" s="77"/>
      <c r="AC174" s="77"/>
      <c r="AD174" s="78" t="s">
        <v>584</v>
      </c>
      <c r="AE174" s="171"/>
      <c r="AF174" s="171"/>
      <c r="AG174" s="171"/>
      <c r="AH174" s="78">
        <v>84289</v>
      </c>
      <c r="AI174" s="37"/>
      <c r="AJ174" s="37"/>
      <c r="AK174" s="78">
        <v>84309</v>
      </c>
      <c r="AL174" s="37"/>
      <c r="AM174" s="37"/>
      <c r="AN174" s="78">
        <v>84329</v>
      </c>
      <c r="AO174" s="37"/>
      <c r="AP174" s="37"/>
      <c r="AQ174" s="78">
        <v>84349</v>
      </c>
      <c r="AR174" s="37"/>
      <c r="AS174" s="37"/>
      <c r="AT174" s="78">
        <v>79139</v>
      </c>
      <c r="AU174" s="37"/>
      <c r="AV174" s="37"/>
      <c r="AW174" s="78">
        <v>84294</v>
      </c>
      <c r="AX174" s="37"/>
      <c r="AY174" s="37"/>
      <c r="AZ174" s="25">
        <v>116119</v>
      </c>
      <c r="BA174" s="37"/>
      <c r="BB174" s="37"/>
      <c r="BC174" s="25">
        <v>110429</v>
      </c>
      <c r="BD174" s="37"/>
      <c r="BE174" s="37"/>
      <c r="BF174" s="25"/>
      <c r="BG174" s="37"/>
      <c r="BH174" s="37"/>
      <c r="BI174" s="25"/>
      <c r="BJ174" s="37"/>
      <c r="BK174" s="37"/>
      <c r="BL174" s="25"/>
      <c r="BM174" s="37"/>
      <c r="BN174" s="37"/>
      <c r="BO174" s="25"/>
      <c r="BP174" s="37"/>
      <c r="BQ174" s="37"/>
    </row>
    <row r="175" spans="1:69" x14ac:dyDescent="0.2">
      <c r="A175" s="29" t="s">
        <v>24</v>
      </c>
      <c r="B175" s="29" t="s">
        <v>25</v>
      </c>
      <c r="C175" s="29">
        <f>'À renseigner'!$I$13</f>
        <v>0</v>
      </c>
      <c r="D175" s="76"/>
      <c r="E175" s="77"/>
      <c r="F175" s="77"/>
      <c r="G175" s="77"/>
      <c r="H175" s="77"/>
      <c r="I175" s="261"/>
      <c r="J175" s="262"/>
      <c r="K175" s="262"/>
      <c r="L175" s="262"/>
      <c r="M175" s="77"/>
      <c r="N175" s="77"/>
      <c r="O175" s="38"/>
      <c r="P175" s="77"/>
      <c r="Q175" s="77"/>
      <c r="R175" s="263"/>
      <c r="S175" s="38"/>
      <c r="T175" s="262"/>
      <c r="U175" s="77"/>
      <c r="V175" s="77"/>
      <c r="W175" s="93"/>
      <c r="X175" s="77"/>
      <c r="Y175" s="173"/>
      <c r="Z175" s="173"/>
      <c r="AA175" s="77"/>
      <c r="AB175" s="77"/>
      <c r="AC175" s="77"/>
      <c r="AD175" s="78" t="s">
        <v>584</v>
      </c>
      <c r="AE175" s="171"/>
      <c r="AF175" s="171"/>
      <c r="AG175" s="171"/>
      <c r="AH175" s="78">
        <v>84289</v>
      </c>
      <c r="AI175" s="37"/>
      <c r="AJ175" s="37"/>
      <c r="AK175" s="78">
        <v>84309</v>
      </c>
      <c r="AL175" s="37"/>
      <c r="AM175" s="37"/>
      <c r="AN175" s="78">
        <v>84329</v>
      </c>
      <c r="AO175" s="37"/>
      <c r="AP175" s="37"/>
      <c r="AQ175" s="78">
        <v>84349</v>
      </c>
      <c r="AR175" s="37"/>
      <c r="AS175" s="37"/>
      <c r="AT175" s="78">
        <v>79139</v>
      </c>
      <c r="AU175" s="37"/>
      <c r="AV175" s="37"/>
      <c r="AW175" s="78">
        <v>84294</v>
      </c>
      <c r="AX175" s="37"/>
      <c r="AY175" s="37"/>
      <c r="AZ175" s="25">
        <v>116119</v>
      </c>
      <c r="BA175" s="37"/>
      <c r="BB175" s="37"/>
      <c r="BC175" s="25">
        <v>110429</v>
      </c>
      <c r="BD175" s="37"/>
      <c r="BE175" s="37"/>
      <c r="BF175" s="25"/>
      <c r="BG175" s="37"/>
      <c r="BH175" s="37"/>
      <c r="BI175" s="25"/>
      <c r="BJ175" s="37"/>
      <c r="BK175" s="37"/>
      <c r="BL175" s="25"/>
      <c r="BM175" s="37"/>
      <c r="BN175" s="37"/>
      <c r="BO175" s="25"/>
      <c r="BP175" s="37"/>
      <c r="BQ175" s="37"/>
    </row>
    <row r="176" spans="1:69" x14ac:dyDescent="0.2">
      <c r="A176" s="29" t="s">
        <v>24</v>
      </c>
      <c r="B176" s="29" t="s">
        <v>25</v>
      </c>
      <c r="C176" s="29">
        <f>'À renseigner'!$I$13</f>
        <v>0</v>
      </c>
      <c r="D176" s="76"/>
      <c r="E176" s="77"/>
      <c r="F176" s="77"/>
      <c r="G176" s="77"/>
      <c r="H176" s="77"/>
      <c r="I176" s="261"/>
      <c r="J176" s="262"/>
      <c r="K176" s="262"/>
      <c r="L176" s="262"/>
      <c r="M176" s="77"/>
      <c r="N176" s="77"/>
      <c r="O176" s="38"/>
      <c r="P176" s="77"/>
      <c r="Q176" s="77"/>
      <c r="R176" s="263"/>
      <c r="S176" s="38"/>
      <c r="T176" s="262"/>
      <c r="U176" s="77"/>
      <c r="V176" s="77"/>
      <c r="W176" s="93"/>
      <c r="X176" s="77"/>
      <c r="Y176" s="173"/>
      <c r="Z176" s="173"/>
      <c r="AA176" s="77"/>
      <c r="AB176" s="77"/>
      <c r="AC176" s="77"/>
      <c r="AD176" s="78" t="s">
        <v>584</v>
      </c>
      <c r="AE176" s="171"/>
      <c r="AF176" s="171"/>
      <c r="AG176" s="171"/>
      <c r="AH176" s="78">
        <v>84289</v>
      </c>
      <c r="AI176" s="37"/>
      <c r="AJ176" s="37"/>
      <c r="AK176" s="78">
        <v>84309</v>
      </c>
      <c r="AL176" s="37"/>
      <c r="AM176" s="37"/>
      <c r="AN176" s="78">
        <v>84329</v>
      </c>
      <c r="AO176" s="37"/>
      <c r="AP176" s="37"/>
      <c r="AQ176" s="78">
        <v>84349</v>
      </c>
      <c r="AR176" s="37"/>
      <c r="AS176" s="37"/>
      <c r="AT176" s="78">
        <v>79139</v>
      </c>
      <c r="AU176" s="37"/>
      <c r="AV176" s="37"/>
      <c r="AW176" s="78">
        <v>84294</v>
      </c>
      <c r="AX176" s="37"/>
      <c r="AY176" s="37"/>
      <c r="AZ176" s="25">
        <v>116119</v>
      </c>
      <c r="BA176" s="37"/>
      <c r="BB176" s="37"/>
      <c r="BC176" s="25">
        <v>110429</v>
      </c>
      <c r="BD176" s="37"/>
      <c r="BE176" s="37"/>
      <c r="BF176" s="25"/>
      <c r="BG176" s="37"/>
      <c r="BH176" s="37"/>
      <c r="BI176" s="25"/>
      <c r="BJ176" s="37"/>
      <c r="BK176" s="37"/>
      <c r="BL176" s="25"/>
      <c r="BM176" s="37"/>
      <c r="BN176" s="37"/>
      <c r="BO176" s="25"/>
      <c r="BP176" s="37"/>
      <c r="BQ176" s="37"/>
    </row>
    <row r="177" spans="1:69" x14ac:dyDescent="0.2">
      <c r="A177" s="29" t="s">
        <v>24</v>
      </c>
      <c r="B177" s="29" t="s">
        <v>25</v>
      </c>
      <c r="C177" s="29">
        <f>'À renseigner'!$I$13</f>
        <v>0</v>
      </c>
      <c r="D177" s="76"/>
      <c r="E177" s="77"/>
      <c r="F177" s="77"/>
      <c r="G177" s="77"/>
      <c r="H177" s="77"/>
      <c r="I177" s="261"/>
      <c r="J177" s="262"/>
      <c r="K177" s="262"/>
      <c r="L177" s="262"/>
      <c r="M177" s="77"/>
      <c r="N177" s="77"/>
      <c r="O177" s="38"/>
      <c r="P177" s="77"/>
      <c r="Q177" s="77"/>
      <c r="R177" s="263"/>
      <c r="S177" s="38"/>
      <c r="T177" s="262"/>
      <c r="U177" s="77"/>
      <c r="V177" s="77"/>
      <c r="W177" s="93"/>
      <c r="X177" s="77"/>
      <c r="Y177" s="173"/>
      <c r="Z177" s="173"/>
      <c r="AA177" s="77"/>
      <c r="AB177" s="77"/>
      <c r="AC177" s="77"/>
      <c r="AD177" s="78" t="s">
        <v>584</v>
      </c>
      <c r="AE177" s="171"/>
      <c r="AF177" s="171"/>
      <c r="AG177" s="171"/>
      <c r="AH177" s="78">
        <v>84289</v>
      </c>
      <c r="AI177" s="37"/>
      <c r="AJ177" s="37"/>
      <c r="AK177" s="78">
        <v>84309</v>
      </c>
      <c r="AL177" s="37"/>
      <c r="AM177" s="37"/>
      <c r="AN177" s="78">
        <v>84329</v>
      </c>
      <c r="AO177" s="37"/>
      <c r="AP177" s="37"/>
      <c r="AQ177" s="78">
        <v>84349</v>
      </c>
      <c r="AR177" s="37"/>
      <c r="AS177" s="37"/>
      <c r="AT177" s="78">
        <v>79139</v>
      </c>
      <c r="AU177" s="37"/>
      <c r="AV177" s="37"/>
      <c r="AW177" s="78">
        <v>84294</v>
      </c>
      <c r="AX177" s="37"/>
      <c r="AY177" s="37"/>
      <c r="AZ177" s="25">
        <v>116119</v>
      </c>
      <c r="BA177" s="37"/>
      <c r="BB177" s="37"/>
      <c r="BC177" s="25">
        <v>110429</v>
      </c>
      <c r="BD177" s="37"/>
      <c r="BE177" s="37"/>
      <c r="BF177" s="25"/>
      <c r="BG177" s="37"/>
      <c r="BH177" s="37"/>
      <c r="BI177" s="25"/>
      <c r="BJ177" s="37"/>
      <c r="BK177" s="37"/>
      <c r="BL177" s="25"/>
      <c r="BM177" s="37"/>
      <c r="BN177" s="37"/>
      <c r="BO177" s="25"/>
      <c r="BP177" s="37"/>
      <c r="BQ177" s="37"/>
    </row>
    <row r="178" spans="1:69" x14ac:dyDescent="0.2">
      <c r="A178" s="29" t="s">
        <v>24</v>
      </c>
      <c r="B178" s="29" t="s">
        <v>25</v>
      </c>
      <c r="C178" s="29">
        <f>'À renseigner'!$I$13</f>
        <v>0</v>
      </c>
      <c r="D178" s="76"/>
      <c r="E178" s="77"/>
      <c r="F178" s="77"/>
      <c r="G178" s="77"/>
      <c r="H178" s="77"/>
      <c r="I178" s="261"/>
      <c r="J178" s="262"/>
      <c r="K178" s="262"/>
      <c r="L178" s="262"/>
      <c r="M178" s="77"/>
      <c r="N178" s="77"/>
      <c r="O178" s="38"/>
      <c r="P178" s="77"/>
      <c r="Q178" s="77"/>
      <c r="R178" s="263"/>
      <c r="S178" s="38"/>
      <c r="T178" s="262"/>
      <c r="U178" s="77"/>
      <c r="V178" s="77"/>
      <c r="W178" s="93"/>
      <c r="X178" s="77"/>
      <c r="Y178" s="173"/>
      <c r="Z178" s="173"/>
      <c r="AA178" s="77"/>
      <c r="AB178" s="77"/>
      <c r="AC178" s="77"/>
      <c r="AD178" s="78" t="s">
        <v>584</v>
      </c>
      <c r="AE178" s="171"/>
      <c r="AF178" s="171"/>
      <c r="AG178" s="171"/>
      <c r="AH178" s="78">
        <v>84289</v>
      </c>
      <c r="AI178" s="37"/>
      <c r="AJ178" s="37"/>
      <c r="AK178" s="78">
        <v>84309</v>
      </c>
      <c r="AL178" s="37"/>
      <c r="AM178" s="37"/>
      <c r="AN178" s="78">
        <v>84329</v>
      </c>
      <c r="AO178" s="37"/>
      <c r="AP178" s="37"/>
      <c r="AQ178" s="78">
        <v>84349</v>
      </c>
      <c r="AR178" s="37"/>
      <c r="AS178" s="37"/>
      <c r="AT178" s="78">
        <v>79139</v>
      </c>
      <c r="AU178" s="37"/>
      <c r="AV178" s="37"/>
      <c r="AW178" s="78">
        <v>84294</v>
      </c>
      <c r="AX178" s="37"/>
      <c r="AY178" s="37"/>
      <c r="AZ178" s="25">
        <v>116119</v>
      </c>
      <c r="BA178" s="37"/>
      <c r="BB178" s="37"/>
      <c r="BC178" s="25">
        <v>110429</v>
      </c>
      <c r="BD178" s="37"/>
      <c r="BE178" s="37"/>
      <c r="BF178" s="25"/>
      <c r="BG178" s="37"/>
      <c r="BH178" s="37"/>
      <c r="BI178" s="25"/>
      <c r="BJ178" s="37"/>
      <c r="BK178" s="37"/>
      <c r="BL178" s="25"/>
      <c r="BM178" s="37"/>
      <c r="BN178" s="37"/>
      <c r="BO178" s="25"/>
      <c r="BP178" s="37"/>
      <c r="BQ178" s="37"/>
    </row>
    <row r="179" spans="1:69" x14ac:dyDescent="0.2">
      <c r="A179" s="29" t="s">
        <v>24</v>
      </c>
      <c r="B179" s="29" t="s">
        <v>25</v>
      </c>
      <c r="C179" s="29">
        <f>'À renseigner'!$I$13</f>
        <v>0</v>
      </c>
      <c r="D179" s="76"/>
      <c r="E179" s="77"/>
      <c r="F179" s="77"/>
      <c r="G179" s="77"/>
      <c r="H179" s="77"/>
      <c r="I179" s="261"/>
      <c r="J179" s="262"/>
      <c r="K179" s="262"/>
      <c r="L179" s="262"/>
      <c r="M179" s="77"/>
      <c r="N179" s="77"/>
      <c r="O179" s="38"/>
      <c r="P179" s="77"/>
      <c r="Q179" s="77"/>
      <c r="R179" s="263"/>
      <c r="S179" s="38"/>
      <c r="T179" s="262"/>
      <c r="U179" s="77"/>
      <c r="V179" s="77"/>
      <c r="W179" s="93"/>
      <c r="X179" s="77"/>
      <c r="Y179" s="173"/>
      <c r="Z179" s="173"/>
      <c r="AA179" s="77"/>
      <c r="AB179" s="77"/>
      <c r="AC179" s="77"/>
      <c r="AD179" s="78" t="s">
        <v>584</v>
      </c>
      <c r="AE179" s="171"/>
      <c r="AF179" s="171"/>
      <c r="AG179" s="171"/>
      <c r="AH179" s="78">
        <v>84289</v>
      </c>
      <c r="AI179" s="37"/>
      <c r="AJ179" s="37"/>
      <c r="AK179" s="78">
        <v>84309</v>
      </c>
      <c r="AL179" s="37"/>
      <c r="AM179" s="37"/>
      <c r="AN179" s="78">
        <v>84329</v>
      </c>
      <c r="AO179" s="37"/>
      <c r="AP179" s="37"/>
      <c r="AQ179" s="78">
        <v>84349</v>
      </c>
      <c r="AR179" s="37"/>
      <c r="AS179" s="37"/>
      <c r="AT179" s="78">
        <v>79139</v>
      </c>
      <c r="AU179" s="37"/>
      <c r="AV179" s="37"/>
      <c r="AW179" s="78">
        <v>84294</v>
      </c>
      <c r="AX179" s="37"/>
      <c r="AY179" s="37"/>
      <c r="AZ179" s="25">
        <v>116119</v>
      </c>
      <c r="BA179" s="37"/>
      <c r="BB179" s="37"/>
      <c r="BC179" s="25">
        <v>110429</v>
      </c>
      <c r="BD179" s="37"/>
      <c r="BE179" s="37"/>
      <c r="BF179" s="25"/>
      <c r="BG179" s="37"/>
      <c r="BH179" s="37"/>
      <c r="BI179" s="25"/>
      <c r="BJ179" s="37"/>
      <c r="BK179" s="37"/>
      <c r="BL179" s="25"/>
      <c r="BM179" s="37"/>
      <c r="BN179" s="37"/>
      <c r="BO179" s="25"/>
      <c r="BP179" s="37"/>
      <c r="BQ179" s="37"/>
    </row>
    <row r="180" spans="1:69" x14ac:dyDescent="0.2">
      <c r="A180" s="29" t="s">
        <v>24</v>
      </c>
      <c r="B180" s="29" t="s">
        <v>25</v>
      </c>
      <c r="C180" s="29">
        <f>'À renseigner'!$I$13</f>
        <v>0</v>
      </c>
      <c r="D180" s="76"/>
      <c r="E180" s="77"/>
      <c r="F180" s="77"/>
      <c r="G180" s="77"/>
      <c r="H180" s="77"/>
      <c r="I180" s="261"/>
      <c r="J180" s="262"/>
      <c r="K180" s="262"/>
      <c r="L180" s="262"/>
      <c r="M180" s="77"/>
      <c r="N180" s="77"/>
      <c r="O180" s="38"/>
      <c r="P180" s="77"/>
      <c r="Q180" s="77"/>
      <c r="R180" s="263"/>
      <c r="S180" s="38"/>
      <c r="T180" s="262"/>
      <c r="U180" s="77"/>
      <c r="V180" s="77"/>
      <c r="W180" s="93"/>
      <c r="X180" s="77"/>
      <c r="Y180" s="173"/>
      <c r="Z180" s="173"/>
      <c r="AA180" s="77"/>
      <c r="AB180" s="77"/>
      <c r="AC180" s="77"/>
      <c r="AD180" s="78" t="s">
        <v>584</v>
      </c>
      <c r="AE180" s="171"/>
      <c r="AF180" s="171"/>
      <c r="AG180" s="171"/>
      <c r="AH180" s="78">
        <v>84289</v>
      </c>
      <c r="AI180" s="37"/>
      <c r="AJ180" s="37"/>
      <c r="AK180" s="78">
        <v>84309</v>
      </c>
      <c r="AL180" s="37"/>
      <c r="AM180" s="37"/>
      <c r="AN180" s="78">
        <v>84329</v>
      </c>
      <c r="AO180" s="37"/>
      <c r="AP180" s="37"/>
      <c r="AQ180" s="78">
        <v>84349</v>
      </c>
      <c r="AR180" s="37"/>
      <c r="AS180" s="37"/>
      <c r="AT180" s="78">
        <v>79139</v>
      </c>
      <c r="AU180" s="37"/>
      <c r="AV180" s="37"/>
      <c r="AW180" s="78">
        <v>84294</v>
      </c>
      <c r="AX180" s="37"/>
      <c r="AY180" s="37"/>
      <c r="AZ180" s="25">
        <v>116119</v>
      </c>
      <c r="BA180" s="37"/>
      <c r="BB180" s="37"/>
      <c r="BC180" s="25">
        <v>110429</v>
      </c>
      <c r="BD180" s="37"/>
      <c r="BE180" s="37"/>
      <c r="BF180" s="25"/>
      <c r="BG180" s="37"/>
      <c r="BH180" s="37"/>
      <c r="BI180" s="25"/>
      <c r="BJ180" s="37"/>
      <c r="BK180" s="37"/>
      <c r="BL180" s="25"/>
      <c r="BM180" s="37"/>
      <c r="BN180" s="37"/>
      <c r="BO180" s="25"/>
      <c r="BP180" s="37"/>
      <c r="BQ180" s="37"/>
    </row>
    <row r="181" spans="1:69" x14ac:dyDescent="0.2">
      <c r="A181" s="29" t="s">
        <v>24</v>
      </c>
      <c r="B181" s="29" t="s">
        <v>25</v>
      </c>
      <c r="C181" s="29">
        <f>'À renseigner'!$I$13</f>
        <v>0</v>
      </c>
      <c r="D181" s="76"/>
      <c r="E181" s="77"/>
      <c r="F181" s="77"/>
      <c r="G181" s="77"/>
      <c r="H181" s="77"/>
      <c r="I181" s="261"/>
      <c r="J181" s="262"/>
      <c r="K181" s="262"/>
      <c r="L181" s="262"/>
      <c r="M181" s="77"/>
      <c r="N181" s="77"/>
      <c r="O181" s="38"/>
      <c r="P181" s="77"/>
      <c r="Q181" s="77"/>
      <c r="R181" s="263"/>
      <c r="S181" s="38"/>
      <c r="T181" s="262"/>
      <c r="U181" s="77"/>
      <c r="V181" s="77"/>
      <c r="W181" s="93"/>
      <c r="X181" s="77"/>
      <c r="Y181" s="173"/>
      <c r="Z181" s="173"/>
      <c r="AA181" s="77"/>
      <c r="AB181" s="77"/>
      <c r="AC181" s="77"/>
      <c r="AD181" s="78" t="s">
        <v>584</v>
      </c>
      <c r="AE181" s="171"/>
      <c r="AF181" s="171"/>
      <c r="AG181" s="171"/>
      <c r="AH181" s="78">
        <v>84289</v>
      </c>
      <c r="AI181" s="37"/>
      <c r="AJ181" s="37"/>
      <c r="AK181" s="78">
        <v>84309</v>
      </c>
      <c r="AL181" s="37"/>
      <c r="AM181" s="37"/>
      <c r="AN181" s="78">
        <v>84329</v>
      </c>
      <c r="AO181" s="37"/>
      <c r="AP181" s="37"/>
      <c r="AQ181" s="78">
        <v>84349</v>
      </c>
      <c r="AR181" s="37"/>
      <c r="AS181" s="37"/>
      <c r="AT181" s="78">
        <v>79139</v>
      </c>
      <c r="AU181" s="37"/>
      <c r="AV181" s="37"/>
      <c r="AW181" s="78">
        <v>84294</v>
      </c>
      <c r="AX181" s="37"/>
      <c r="AY181" s="37"/>
      <c r="AZ181" s="25">
        <v>116119</v>
      </c>
      <c r="BA181" s="37"/>
      <c r="BB181" s="37"/>
      <c r="BC181" s="25">
        <v>110429</v>
      </c>
      <c r="BD181" s="37"/>
      <c r="BE181" s="37"/>
      <c r="BF181" s="25"/>
      <c r="BG181" s="37"/>
      <c r="BH181" s="37"/>
      <c r="BI181" s="25"/>
      <c r="BJ181" s="37"/>
      <c r="BK181" s="37"/>
      <c r="BL181" s="25"/>
      <c r="BM181" s="37"/>
      <c r="BN181" s="37"/>
      <c r="BO181" s="25"/>
      <c r="BP181" s="37"/>
      <c r="BQ181" s="37"/>
    </row>
    <row r="182" spans="1:69" x14ac:dyDescent="0.2">
      <c r="A182" s="29" t="s">
        <v>24</v>
      </c>
      <c r="B182" s="29" t="s">
        <v>25</v>
      </c>
      <c r="C182" s="29">
        <f>'À renseigner'!$I$13</f>
        <v>0</v>
      </c>
      <c r="D182" s="76"/>
      <c r="E182" s="77"/>
      <c r="F182" s="77"/>
      <c r="G182" s="77"/>
      <c r="H182" s="77"/>
      <c r="I182" s="261"/>
      <c r="J182" s="262"/>
      <c r="K182" s="262"/>
      <c r="L182" s="262"/>
      <c r="M182" s="77"/>
      <c r="N182" s="77"/>
      <c r="O182" s="38"/>
      <c r="P182" s="77"/>
      <c r="Q182" s="77"/>
      <c r="R182" s="263"/>
      <c r="S182" s="38"/>
      <c r="T182" s="262"/>
      <c r="U182" s="77"/>
      <c r="V182" s="77"/>
      <c r="W182" s="93"/>
      <c r="X182" s="77"/>
      <c r="Y182" s="173"/>
      <c r="Z182" s="173"/>
      <c r="AA182" s="77"/>
      <c r="AB182" s="77"/>
      <c r="AC182" s="77"/>
      <c r="AD182" s="78" t="s">
        <v>584</v>
      </c>
      <c r="AE182" s="171"/>
      <c r="AF182" s="171"/>
      <c r="AG182" s="171"/>
      <c r="AH182" s="78">
        <v>84289</v>
      </c>
      <c r="AI182" s="37"/>
      <c r="AJ182" s="37"/>
      <c r="AK182" s="78">
        <v>84309</v>
      </c>
      <c r="AL182" s="37"/>
      <c r="AM182" s="37"/>
      <c r="AN182" s="78">
        <v>84329</v>
      </c>
      <c r="AO182" s="37"/>
      <c r="AP182" s="37"/>
      <c r="AQ182" s="78">
        <v>84349</v>
      </c>
      <c r="AR182" s="37"/>
      <c r="AS182" s="37"/>
      <c r="AT182" s="78">
        <v>79139</v>
      </c>
      <c r="AU182" s="37"/>
      <c r="AV182" s="37"/>
      <c r="AW182" s="78">
        <v>84294</v>
      </c>
      <c r="AX182" s="37"/>
      <c r="AY182" s="37"/>
      <c r="AZ182" s="25">
        <v>116119</v>
      </c>
      <c r="BA182" s="37"/>
      <c r="BB182" s="37"/>
      <c r="BC182" s="25">
        <v>110429</v>
      </c>
      <c r="BD182" s="37"/>
      <c r="BE182" s="37"/>
      <c r="BF182" s="25"/>
      <c r="BG182" s="37"/>
      <c r="BH182" s="37"/>
      <c r="BI182" s="25"/>
      <c r="BJ182" s="37"/>
      <c r="BK182" s="37"/>
      <c r="BL182" s="25"/>
      <c r="BM182" s="37"/>
      <c r="BN182" s="37"/>
      <c r="BO182" s="25"/>
      <c r="BP182" s="37"/>
      <c r="BQ182" s="37"/>
    </row>
    <row r="183" spans="1:69" x14ac:dyDescent="0.2">
      <c r="A183" s="29" t="s">
        <v>24</v>
      </c>
      <c r="B183" s="29" t="s">
        <v>25</v>
      </c>
      <c r="C183" s="29">
        <f>'À renseigner'!$I$13</f>
        <v>0</v>
      </c>
      <c r="D183" s="76"/>
      <c r="E183" s="77"/>
      <c r="F183" s="77"/>
      <c r="G183" s="77"/>
      <c r="H183" s="77"/>
      <c r="I183" s="261"/>
      <c r="J183" s="262"/>
      <c r="K183" s="262"/>
      <c r="L183" s="262"/>
      <c r="M183" s="77"/>
      <c r="N183" s="77"/>
      <c r="O183" s="38"/>
      <c r="P183" s="77"/>
      <c r="Q183" s="77"/>
      <c r="R183" s="263"/>
      <c r="S183" s="38"/>
      <c r="T183" s="262"/>
      <c r="U183" s="77"/>
      <c r="V183" s="77"/>
      <c r="W183" s="93"/>
      <c r="X183" s="77"/>
      <c r="Y183" s="173"/>
      <c r="Z183" s="173"/>
      <c r="AA183" s="77"/>
      <c r="AB183" s="77"/>
      <c r="AC183" s="77"/>
      <c r="AD183" s="78" t="s">
        <v>584</v>
      </c>
      <c r="AE183" s="171"/>
      <c r="AF183" s="171"/>
      <c r="AG183" s="171"/>
      <c r="AH183" s="78">
        <v>84289</v>
      </c>
      <c r="AI183" s="37"/>
      <c r="AJ183" s="37"/>
      <c r="AK183" s="78">
        <v>84309</v>
      </c>
      <c r="AL183" s="37"/>
      <c r="AM183" s="37"/>
      <c r="AN183" s="78">
        <v>84329</v>
      </c>
      <c r="AO183" s="37"/>
      <c r="AP183" s="37"/>
      <c r="AQ183" s="78">
        <v>84349</v>
      </c>
      <c r="AR183" s="37"/>
      <c r="AS183" s="37"/>
      <c r="AT183" s="78">
        <v>79139</v>
      </c>
      <c r="AU183" s="37"/>
      <c r="AV183" s="37"/>
      <c r="AW183" s="78">
        <v>84294</v>
      </c>
      <c r="AX183" s="37"/>
      <c r="AY183" s="37"/>
      <c r="AZ183" s="25">
        <v>116119</v>
      </c>
      <c r="BA183" s="37"/>
      <c r="BB183" s="37"/>
      <c r="BC183" s="25">
        <v>110429</v>
      </c>
      <c r="BD183" s="37"/>
      <c r="BE183" s="37"/>
      <c r="BF183" s="25"/>
      <c r="BG183" s="37"/>
      <c r="BH183" s="37"/>
      <c r="BI183" s="25"/>
      <c r="BJ183" s="37"/>
      <c r="BK183" s="37"/>
      <c r="BL183" s="25"/>
      <c r="BM183" s="37"/>
      <c r="BN183" s="37"/>
      <c r="BO183" s="25"/>
      <c r="BP183" s="37"/>
      <c r="BQ183" s="37"/>
    </row>
    <row r="184" spans="1:69" x14ac:dyDescent="0.2">
      <c r="A184" s="29" t="s">
        <v>24</v>
      </c>
      <c r="B184" s="29" t="s">
        <v>25</v>
      </c>
      <c r="C184" s="29">
        <f>'À renseigner'!$I$13</f>
        <v>0</v>
      </c>
      <c r="D184" s="76"/>
      <c r="E184" s="77"/>
      <c r="F184" s="77"/>
      <c r="G184" s="77"/>
      <c r="H184" s="77"/>
      <c r="I184" s="261"/>
      <c r="J184" s="262"/>
      <c r="K184" s="262"/>
      <c r="L184" s="262"/>
      <c r="M184" s="77"/>
      <c r="N184" s="77"/>
      <c r="O184" s="38"/>
      <c r="P184" s="77"/>
      <c r="Q184" s="77"/>
      <c r="R184" s="263"/>
      <c r="S184" s="38"/>
      <c r="T184" s="262"/>
      <c r="U184" s="77"/>
      <c r="V184" s="77"/>
      <c r="W184" s="93"/>
      <c r="X184" s="77"/>
      <c r="Y184" s="173"/>
      <c r="Z184" s="173"/>
      <c r="AA184" s="77"/>
      <c r="AB184" s="77"/>
      <c r="AC184" s="77"/>
      <c r="AD184" s="78" t="s">
        <v>584</v>
      </c>
      <c r="AE184" s="171"/>
      <c r="AF184" s="171"/>
      <c r="AG184" s="171"/>
      <c r="AH184" s="78">
        <v>84289</v>
      </c>
      <c r="AI184" s="37"/>
      <c r="AJ184" s="37"/>
      <c r="AK184" s="78">
        <v>84309</v>
      </c>
      <c r="AL184" s="37"/>
      <c r="AM184" s="37"/>
      <c r="AN184" s="78">
        <v>84329</v>
      </c>
      <c r="AO184" s="37"/>
      <c r="AP184" s="37"/>
      <c r="AQ184" s="78">
        <v>84349</v>
      </c>
      <c r="AR184" s="37"/>
      <c r="AS184" s="37"/>
      <c r="AT184" s="78">
        <v>79139</v>
      </c>
      <c r="AU184" s="37"/>
      <c r="AV184" s="37"/>
      <c r="AW184" s="78">
        <v>84294</v>
      </c>
      <c r="AX184" s="37"/>
      <c r="AY184" s="37"/>
      <c r="AZ184" s="25">
        <v>116119</v>
      </c>
      <c r="BA184" s="37"/>
      <c r="BB184" s="37"/>
      <c r="BC184" s="25">
        <v>110429</v>
      </c>
      <c r="BD184" s="37"/>
      <c r="BE184" s="37"/>
      <c r="BF184" s="25"/>
      <c r="BG184" s="37"/>
      <c r="BH184" s="37"/>
      <c r="BI184" s="25"/>
      <c r="BJ184" s="37"/>
      <c r="BK184" s="37"/>
      <c r="BL184" s="25"/>
      <c r="BM184" s="37"/>
      <c r="BN184" s="37"/>
      <c r="BO184" s="25"/>
      <c r="BP184" s="37"/>
      <c r="BQ184" s="37"/>
    </row>
    <row r="185" spans="1:69" x14ac:dyDescent="0.2">
      <c r="A185" s="29" t="s">
        <v>24</v>
      </c>
      <c r="B185" s="29" t="s">
        <v>25</v>
      </c>
      <c r="C185" s="29">
        <f>'À renseigner'!$I$13</f>
        <v>0</v>
      </c>
      <c r="D185" s="76"/>
      <c r="E185" s="77"/>
      <c r="F185" s="77"/>
      <c r="G185" s="77"/>
      <c r="H185" s="77"/>
      <c r="I185" s="261"/>
      <c r="J185" s="262"/>
      <c r="K185" s="262"/>
      <c r="L185" s="262"/>
      <c r="M185" s="77"/>
      <c r="N185" s="77"/>
      <c r="O185" s="38"/>
      <c r="P185" s="77"/>
      <c r="Q185" s="77"/>
      <c r="R185" s="263"/>
      <c r="S185" s="38"/>
      <c r="T185" s="262"/>
      <c r="U185" s="77"/>
      <c r="V185" s="77"/>
      <c r="W185" s="93"/>
      <c r="X185" s="77"/>
      <c r="Y185" s="173"/>
      <c r="Z185" s="173"/>
      <c r="AA185" s="77"/>
      <c r="AB185" s="77"/>
      <c r="AC185" s="77"/>
      <c r="AD185" s="78" t="s">
        <v>584</v>
      </c>
      <c r="AE185" s="171"/>
      <c r="AF185" s="171"/>
      <c r="AG185" s="171"/>
      <c r="AH185" s="78">
        <v>84289</v>
      </c>
      <c r="AI185" s="37"/>
      <c r="AJ185" s="37"/>
      <c r="AK185" s="78">
        <v>84309</v>
      </c>
      <c r="AL185" s="37"/>
      <c r="AM185" s="37"/>
      <c r="AN185" s="78">
        <v>84329</v>
      </c>
      <c r="AO185" s="37"/>
      <c r="AP185" s="37"/>
      <c r="AQ185" s="78">
        <v>84349</v>
      </c>
      <c r="AR185" s="37"/>
      <c r="AS185" s="37"/>
      <c r="AT185" s="78">
        <v>79139</v>
      </c>
      <c r="AU185" s="37"/>
      <c r="AV185" s="37"/>
      <c r="AW185" s="78">
        <v>84294</v>
      </c>
      <c r="AX185" s="37"/>
      <c r="AY185" s="37"/>
      <c r="AZ185" s="25">
        <v>116119</v>
      </c>
      <c r="BA185" s="37"/>
      <c r="BB185" s="37"/>
      <c r="BC185" s="25">
        <v>110429</v>
      </c>
      <c r="BD185" s="37"/>
      <c r="BE185" s="37"/>
      <c r="BF185" s="25"/>
      <c r="BG185" s="37"/>
      <c r="BH185" s="37"/>
      <c r="BI185" s="25"/>
      <c r="BJ185" s="37"/>
      <c r="BK185" s="37"/>
      <c r="BL185" s="25"/>
      <c r="BM185" s="37"/>
      <c r="BN185" s="37"/>
      <c r="BO185" s="25"/>
      <c r="BP185" s="37"/>
      <c r="BQ185" s="37"/>
    </row>
    <row r="186" spans="1:69" x14ac:dyDescent="0.2">
      <c r="A186" s="29" t="s">
        <v>24</v>
      </c>
      <c r="B186" s="29" t="s">
        <v>25</v>
      </c>
      <c r="C186" s="29">
        <f>'À renseigner'!$I$13</f>
        <v>0</v>
      </c>
      <c r="D186" s="76"/>
      <c r="E186" s="77"/>
      <c r="F186" s="77"/>
      <c r="G186" s="77"/>
      <c r="H186" s="77"/>
      <c r="I186" s="261"/>
      <c r="J186" s="262"/>
      <c r="K186" s="262"/>
      <c r="L186" s="262"/>
      <c r="M186" s="77"/>
      <c r="N186" s="77"/>
      <c r="O186" s="38"/>
      <c r="P186" s="77"/>
      <c r="Q186" s="77"/>
      <c r="R186" s="263"/>
      <c r="S186" s="38"/>
      <c r="T186" s="262"/>
      <c r="U186" s="77"/>
      <c r="V186" s="77"/>
      <c r="W186" s="93"/>
      <c r="X186" s="77"/>
      <c r="Y186" s="173"/>
      <c r="Z186" s="173"/>
      <c r="AA186" s="77"/>
      <c r="AB186" s="77"/>
      <c r="AC186" s="77"/>
      <c r="AD186" s="78" t="s">
        <v>584</v>
      </c>
      <c r="AE186" s="171"/>
      <c r="AF186" s="171"/>
      <c r="AG186" s="171"/>
      <c r="AH186" s="78">
        <v>84289</v>
      </c>
      <c r="AI186" s="37"/>
      <c r="AJ186" s="37"/>
      <c r="AK186" s="78">
        <v>84309</v>
      </c>
      <c r="AL186" s="37"/>
      <c r="AM186" s="37"/>
      <c r="AN186" s="78">
        <v>84329</v>
      </c>
      <c r="AO186" s="37"/>
      <c r="AP186" s="37"/>
      <c r="AQ186" s="78">
        <v>84349</v>
      </c>
      <c r="AR186" s="37"/>
      <c r="AS186" s="37"/>
      <c r="AT186" s="78">
        <v>79139</v>
      </c>
      <c r="AU186" s="37"/>
      <c r="AV186" s="37"/>
      <c r="AW186" s="78">
        <v>84294</v>
      </c>
      <c r="AX186" s="37"/>
      <c r="AY186" s="37"/>
      <c r="AZ186" s="25">
        <v>116119</v>
      </c>
      <c r="BA186" s="37"/>
      <c r="BB186" s="37"/>
      <c r="BC186" s="25">
        <v>110429</v>
      </c>
      <c r="BD186" s="37"/>
      <c r="BE186" s="37"/>
      <c r="BF186" s="25"/>
      <c r="BG186" s="37"/>
      <c r="BH186" s="37"/>
      <c r="BI186" s="25"/>
      <c r="BJ186" s="37"/>
      <c r="BK186" s="37"/>
      <c r="BL186" s="25"/>
      <c r="BM186" s="37"/>
      <c r="BN186" s="37"/>
      <c r="BO186" s="25"/>
      <c r="BP186" s="37"/>
      <c r="BQ186" s="37"/>
    </row>
    <row r="187" spans="1:69" x14ac:dyDescent="0.2">
      <c r="A187" s="29" t="s">
        <v>24</v>
      </c>
      <c r="B187" s="29" t="s">
        <v>25</v>
      </c>
      <c r="C187" s="29">
        <f>'À renseigner'!$I$13</f>
        <v>0</v>
      </c>
      <c r="D187" s="76"/>
      <c r="E187" s="77"/>
      <c r="F187" s="77"/>
      <c r="G187" s="77"/>
      <c r="H187" s="77"/>
      <c r="I187" s="261"/>
      <c r="J187" s="262"/>
      <c r="K187" s="262"/>
      <c r="L187" s="262"/>
      <c r="M187" s="77"/>
      <c r="N187" s="77"/>
      <c r="O187" s="38"/>
      <c r="P187" s="77"/>
      <c r="Q187" s="77"/>
      <c r="R187" s="263"/>
      <c r="S187" s="38"/>
      <c r="T187" s="262"/>
      <c r="U187" s="77"/>
      <c r="V187" s="77"/>
      <c r="W187" s="93"/>
      <c r="X187" s="77"/>
      <c r="Y187" s="173"/>
      <c r="Z187" s="173"/>
      <c r="AA187" s="77"/>
      <c r="AB187" s="77"/>
      <c r="AC187" s="77"/>
      <c r="AD187" s="78" t="s">
        <v>584</v>
      </c>
      <c r="AE187" s="171"/>
      <c r="AF187" s="171"/>
      <c r="AG187" s="171"/>
      <c r="AH187" s="78">
        <v>84289</v>
      </c>
      <c r="AI187" s="37"/>
      <c r="AJ187" s="37"/>
      <c r="AK187" s="78">
        <v>84309</v>
      </c>
      <c r="AL187" s="37"/>
      <c r="AM187" s="37"/>
      <c r="AN187" s="78">
        <v>84329</v>
      </c>
      <c r="AO187" s="37"/>
      <c r="AP187" s="37"/>
      <c r="AQ187" s="78">
        <v>84349</v>
      </c>
      <c r="AR187" s="37"/>
      <c r="AS187" s="37"/>
      <c r="AT187" s="78">
        <v>79139</v>
      </c>
      <c r="AU187" s="37"/>
      <c r="AV187" s="37"/>
      <c r="AW187" s="78">
        <v>84294</v>
      </c>
      <c r="AX187" s="37"/>
      <c r="AY187" s="37"/>
      <c r="AZ187" s="25">
        <v>116119</v>
      </c>
      <c r="BA187" s="37"/>
      <c r="BB187" s="37"/>
      <c r="BC187" s="25">
        <v>110429</v>
      </c>
      <c r="BD187" s="37"/>
      <c r="BE187" s="37"/>
      <c r="BF187" s="25"/>
      <c r="BG187" s="37"/>
      <c r="BH187" s="37"/>
      <c r="BI187" s="25"/>
      <c r="BJ187" s="37"/>
      <c r="BK187" s="37"/>
      <c r="BL187" s="25"/>
      <c r="BM187" s="37"/>
      <c r="BN187" s="37"/>
      <c r="BO187" s="25"/>
      <c r="BP187" s="37"/>
      <c r="BQ187" s="37"/>
    </row>
    <row r="188" spans="1:69" x14ac:dyDescent="0.2">
      <c r="A188" s="29" t="s">
        <v>24</v>
      </c>
      <c r="B188" s="29" t="s">
        <v>25</v>
      </c>
      <c r="C188" s="29">
        <f>'À renseigner'!$I$13</f>
        <v>0</v>
      </c>
      <c r="D188" s="76"/>
      <c r="E188" s="77"/>
      <c r="F188" s="77"/>
      <c r="G188" s="77"/>
      <c r="H188" s="77"/>
      <c r="I188" s="261"/>
      <c r="J188" s="262"/>
      <c r="K188" s="262"/>
      <c r="L188" s="262"/>
      <c r="M188" s="77"/>
      <c r="N188" s="77"/>
      <c r="O188" s="38"/>
      <c r="P188" s="77"/>
      <c r="Q188" s="77"/>
      <c r="R188" s="263"/>
      <c r="S188" s="38"/>
      <c r="T188" s="262"/>
      <c r="U188" s="77"/>
      <c r="V188" s="77"/>
      <c r="W188" s="93"/>
      <c r="X188" s="77"/>
      <c r="Y188" s="173"/>
      <c r="Z188" s="173"/>
      <c r="AA188" s="77"/>
      <c r="AB188" s="77"/>
      <c r="AC188" s="77"/>
      <c r="AD188" s="78" t="s">
        <v>584</v>
      </c>
      <c r="AE188" s="171"/>
      <c r="AF188" s="171"/>
      <c r="AG188" s="171"/>
      <c r="AH188" s="78">
        <v>84289</v>
      </c>
      <c r="AI188" s="37"/>
      <c r="AJ188" s="37"/>
      <c r="AK188" s="78">
        <v>84309</v>
      </c>
      <c r="AL188" s="37"/>
      <c r="AM188" s="37"/>
      <c r="AN188" s="78">
        <v>84329</v>
      </c>
      <c r="AO188" s="37"/>
      <c r="AP188" s="37"/>
      <c r="AQ188" s="78">
        <v>84349</v>
      </c>
      <c r="AR188" s="37"/>
      <c r="AS188" s="37"/>
      <c r="AT188" s="78">
        <v>79139</v>
      </c>
      <c r="AU188" s="37"/>
      <c r="AV188" s="37"/>
      <c r="AW188" s="78">
        <v>84294</v>
      </c>
      <c r="AX188" s="37"/>
      <c r="AY188" s="37"/>
      <c r="AZ188" s="25">
        <v>116119</v>
      </c>
      <c r="BA188" s="37"/>
      <c r="BB188" s="37"/>
      <c r="BC188" s="25">
        <v>110429</v>
      </c>
      <c r="BD188" s="37"/>
      <c r="BE188" s="37"/>
      <c r="BF188" s="25"/>
      <c r="BG188" s="37"/>
      <c r="BH188" s="37"/>
      <c r="BI188" s="25"/>
      <c r="BJ188" s="37"/>
      <c r="BK188" s="37"/>
      <c r="BL188" s="25"/>
      <c r="BM188" s="37"/>
      <c r="BN188" s="37"/>
      <c r="BO188" s="25"/>
      <c r="BP188" s="37"/>
      <c r="BQ188" s="37"/>
    </row>
    <row r="189" spans="1:69" x14ac:dyDescent="0.2">
      <c r="A189" s="29" t="s">
        <v>24</v>
      </c>
      <c r="B189" s="29" t="s">
        <v>25</v>
      </c>
      <c r="C189" s="29">
        <f>'À renseigner'!$I$13</f>
        <v>0</v>
      </c>
      <c r="D189" s="76"/>
      <c r="E189" s="77"/>
      <c r="F189" s="77"/>
      <c r="G189" s="77"/>
      <c r="H189" s="77"/>
      <c r="I189" s="261"/>
      <c r="J189" s="262"/>
      <c r="K189" s="262"/>
      <c r="L189" s="262"/>
      <c r="M189" s="77"/>
      <c r="N189" s="77"/>
      <c r="O189" s="38"/>
      <c r="P189" s="77"/>
      <c r="Q189" s="77"/>
      <c r="R189" s="263"/>
      <c r="S189" s="38"/>
      <c r="T189" s="262"/>
      <c r="U189" s="77"/>
      <c r="V189" s="77"/>
      <c r="W189" s="93"/>
      <c r="X189" s="77"/>
      <c r="Y189" s="173"/>
      <c r="Z189" s="173"/>
      <c r="AA189" s="77"/>
      <c r="AB189" s="77"/>
      <c r="AC189" s="77"/>
      <c r="AD189" s="78" t="s">
        <v>584</v>
      </c>
      <c r="AE189" s="171"/>
      <c r="AF189" s="171"/>
      <c r="AG189" s="171"/>
      <c r="AH189" s="78">
        <v>84289</v>
      </c>
      <c r="AI189" s="37"/>
      <c r="AJ189" s="37"/>
      <c r="AK189" s="78">
        <v>84309</v>
      </c>
      <c r="AL189" s="37"/>
      <c r="AM189" s="37"/>
      <c r="AN189" s="78">
        <v>84329</v>
      </c>
      <c r="AO189" s="37"/>
      <c r="AP189" s="37"/>
      <c r="AQ189" s="78">
        <v>84349</v>
      </c>
      <c r="AR189" s="37"/>
      <c r="AS189" s="37"/>
      <c r="AT189" s="78">
        <v>79139</v>
      </c>
      <c r="AU189" s="37"/>
      <c r="AV189" s="37"/>
      <c r="AW189" s="78">
        <v>84294</v>
      </c>
      <c r="AX189" s="37"/>
      <c r="AY189" s="37"/>
      <c r="AZ189" s="25">
        <v>116119</v>
      </c>
      <c r="BA189" s="37"/>
      <c r="BB189" s="37"/>
      <c r="BC189" s="25">
        <v>110429</v>
      </c>
      <c r="BD189" s="37"/>
      <c r="BE189" s="37"/>
      <c r="BF189" s="25"/>
      <c r="BG189" s="37"/>
      <c r="BH189" s="37"/>
      <c r="BI189" s="25"/>
      <c r="BJ189" s="37"/>
      <c r="BK189" s="37"/>
      <c r="BL189" s="25"/>
      <c r="BM189" s="37"/>
      <c r="BN189" s="37"/>
      <c r="BO189" s="25"/>
      <c r="BP189" s="37"/>
      <c r="BQ189" s="37"/>
    </row>
    <row r="190" spans="1:69" x14ac:dyDescent="0.2">
      <c r="A190" s="29" t="s">
        <v>24</v>
      </c>
      <c r="B190" s="29" t="s">
        <v>25</v>
      </c>
      <c r="C190" s="29">
        <f>'À renseigner'!$I$13</f>
        <v>0</v>
      </c>
      <c r="D190" s="76"/>
      <c r="E190" s="77"/>
      <c r="F190" s="77"/>
      <c r="G190" s="77"/>
      <c r="H190" s="77"/>
      <c r="I190" s="261"/>
      <c r="J190" s="262"/>
      <c r="K190" s="262"/>
      <c r="L190" s="262"/>
      <c r="M190" s="77"/>
      <c r="N190" s="77"/>
      <c r="O190" s="38"/>
      <c r="P190" s="77"/>
      <c r="Q190" s="77"/>
      <c r="R190" s="263"/>
      <c r="S190" s="38"/>
      <c r="T190" s="262"/>
      <c r="U190" s="77"/>
      <c r="V190" s="77"/>
      <c r="W190" s="93"/>
      <c r="X190" s="77"/>
      <c r="Y190" s="173"/>
      <c r="Z190" s="173"/>
      <c r="AA190" s="77"/>
      <c r="AB190" s="77"/>
      <c r="AC190" s="77"/>
      <c r="AD190" s="78" t="s">
        <v>584</v>
      </c>
      <c r="AE190" s="171"/>
      <c r="AF190" s="171"/>
      <c r="AG190" s="171"/>
      <c r="AH190" s="78">
        <v>84289</v>
      </c>
      <c r="AI190" s="37"/>
      <c r="AJ190" s="37"/>
      <c r="AK190" s="78">
        <v>84309</v>
      </c>
      <c r="AL190" s="37"/>
      <c r="AM190" s="37"/>
      <c r="AN190" s="78">
        <v>84329</v>
      </c>
      <c r="AO190" s="37"/>
      <c r="AP190" s="37"/>
      <c r="AQ190" s="78">
        <v>84349</v>
      </c>
      <c r="AR190" s="37"/>
      <c r="AS190" s="37"/>
      <c r="AT190" s="78">
        <v>79139</v>
      </c>
      <c r="AU190" s="37"/>
      <c r="AV190" s="37"/>
      <c r="AW190" s="78">
        <v>84294</v>
      </c>
      <c r="AX190" s="37"/>
      <c r="AY190" s="37"/>
      <c r="AZ190" s="25">
        <v>116119</v>
      </c>
      <c r="BA190" s="37"/>
      <c r="BB190" s="37"/>
      <c r="BC190" s="25">
        <v>110429</v>
      </c>
      <c r="BD190" s="37"/>
      <c r="BE190" s="37"/>
      <c r="BF190" s="25"/>
      <c r="BG190" s="37"/>
      <c r="BH190" s="37"/>
      <c r="BI190" s="25"/>
      <c r="BJ190" s="37"/>
      <c r="BK190" s="37"/>
      <c r="BL190" s="25"/>
      <c r="BM190" s="37"/>
      <c r="BN190" s="37"/>
      <c r="BO190" s="25"/>
      <c r="BP190" s="37"/>
      <c r="BQ190" s="37"/>
    </row>
    <row r="191" spans="1:69" x14ac:dyDescent="0.2">
      <c r="A191" s="29" t="s">
        <v>24</v>
      </c>
      <c r="B191" s="29" t="s">
        <v>25</v>
      </c>
      <c r="C191" s="29">
        <f>'À renseigner'!$I$13</f>
        <v>0</v>
      </c>
      <c r="D191" s="76"/>
      <c r="E191" s="77"/>
      <c r="F191" s="77"/>
      <c r="G191" s="77"/>
      <c r="H191" s="77"/>
      <c r="I191" s="261"/>
      <c r="J191" s="262"/>
      <c r="K191" s="262"/>
      <c r="L191" s="262"/>
      <c r="M191" s="77"/>
      <c r="N191" s="77"/>
      <c r="O191" s="38"/>
      <c r="P191" s="77"/>
      <c r="Q191" s="77"/>
      <c r="R191" s="263"/>
      <c r="S191" s="38"/>
      <c r="T191" s="262"/>
      <c r="U191" s="77"/>
      <c r="V191" s="77"/>
      <c r="W191" s="93"/>
      <c r="X191" s="77"/>
      <c r="Y191" s="173"/>
      <c r="Z191" s="173"/>
      <c r="AA191" s="77"/>
      <c r="AB191" s="77"/>
      <c r="AC191" s="77"/>
      <c r="AD191" s="78" t="s">
        <v>584</v>
      </c>
      <c r="AE191" s="171"/>
      <c r="AF191" s="171"/>
      <c r="AG191" s="171"/>
      <c r="AH191" s="78">
        <v>84289</v>
      </c>
      <c r="AI191" s="37"/>
      <c r="AJ191" s="37"/>
      <c r="AK191" s="78">
        <v>84309</v>
      </c>
      <c r="AL191" s="37"/>
      <c r="AM191" s="37"/>
      <c r="AN191" s="78">
        <v>84329</v>
      </c>
      <c r="AO191" s="37"/>
      <c r="AP191" s="37"/>
      <c r="AQ191" s="78">
        <v>84349</v>
      </c>
      <c r="AR191" s="37"/>
      <c r="AS191" s="37"/>
      <c r="AT191" s="78">
        <v>79139</v>
      </c>
      <c r="AU191" s="37"/>
      <c r="AV191" s="37"/>
      <c r="AW191" s="78">
        <v>84294</v>
      </c>
      <c r="AX191" s="37"/>
      <c r="AY191" s="37"/>
      <c r="AZ191" s="25">
        <v>116119</v>
      </c>
      <c r="BA191" s="37"/>
      <c r="BB191" s="37"/>
      <c r="BC191" s="25">
        <v>110429</v>
      </c>
      <c r="BD191" s="37"/>
      <c r="BE191" s="37"/>
      <c r="BF191" s="25"/>
      <c r="BG191" s="37"/>
      <c r="BH191" s="37"/>
      <c r="BI191" s="25"/>
      <c r="BJ191" s="37"/>
      <c r="BK191" s="37"/>
      <c r="BL191" s="25"/>
      <c r="BM191" s="37"/>
      <c r="BN191" s="37"/>
      <c r="BO191" s="25"/>
      <c r="BP191" s="37"/>
      <c r="BQ191" s="37"/>
    </row>
    <row r="192" spans="1:69" x14ac:dyDescent="0.2">
      <c r="A192" s="29" t="s">
        <v>24</v>
      </c>
      <c r="B192" s="29" t="s">
        <v>25</v>
      </c>
      <c r="C192" s="29">
        <f>'À renseigner'!$I$13</f>
        <v>0</v>
      </c>
      <c r="D192" s="76"/>
      <c r="E192" s="77"/>
      <c r="F192" s="77"/>
      <c r="G192" s="77"/>
      <c r="H192" s="77"/>
      <c r="I192" s="261"/>
      <c r="J192" s="262"/>
      <c r="K192" s="262"/>
      <c r="L192" s="262"/>
      <c r="M192" s="77"/>
      <c r="N192" s="77"/>
      <c r="O192" s="38"/>
      <c r="P192" s="77"/>
      <c r="Q192" s="77"/>
      <c r="R192" s="263"/>
      <c r="S192" s="38"/>
      <c r="T192" s="262"/>
      <c r="U192" s="77"/>
      <c r="V192" s="77"/>
      <c r="W192" s="93"/>
      <c r="X192" s="77"/>
      <c r="Y192" s="173"/>
      <c r="Z192" s="173"/>
      <c r="AA192" s="77"/>
      <c r="AB192" s="77"/>
      <c r="AC192" s="77"/>
      <c r="AD192" s="78" t="s">
        <v>584</v>
      </c>
      <c r="AE192" s="171"/>
      <c r="AF192" s="171"/>
      <c r="AG192" s="171"/>
      <c r="AH192" s="78">
        <v>84289</v>
      </c>
      <c r="AI192" s="37"/>
      <c r="AJ192" s="37"/>
      <c r="AK192" s="78">
        <v>84309</v>
      </c>
      <c r="AL192" s="37"/>
      <c r="AM192" s="37"/>
      <c r="AN192" s="78">
        <v>84329</v>
      </c>
      <c r="AO192" s="37"/>
      <c r="AP192" s="37"/>
      <c r="AQ192" s="78">
        <v>84349</v>
      </c>
      <c r="AR192" s="37"/>
      <c r="AS192" s="37"/>
      <c r="AT192" s="78">
        <v>79139</v>
      </c>
      <c r="AU192" s="37"/>
      <c r="AV192" s="37"/>
      <c r="AW192" s="78">
        <v>84294</v>
      </c>
      <c r="AX192" s="37"/>
      <c r="AY192" s="37"/>
      <c r="AZ192" s="25">
        <v>116119</v>
      </c>
      <c r="BA192" s="37"/>
      <c r="BB192" s="37"/>
      <c r="BC192" s="25">
        <v>110429</v>
      </c>
      <c r="BD192" s="37"/>
      <c r="BE192" s="37"/>
      <c r="BF192" s="25"/>
      <c r="BG192" s="37"/>
      <c r="BH192" s="37"/>
      <c r="BI192" s="25"/>
      <c r="BJ192" s="37"/>
      <c r="BK192" s="37"/>
      <c r="BL192" s="25"/>
      <c r="BM192" s="37"/>
      <c r="BN192" s="37"/>
      <c r="BO192" s="25"/>
      <c r="BP192" s="37"/>
      <c r="BQ192" s="37"/>
    </row>
    <row r="193" spans="1:69" x14ac:dyDescent="0.2">
      <c r="A193" s="29" t="s">
        <v>24</v>
      </c>
      <c r="B193" s="29" t="s">
        <v>25</v>
      </c>
      <c r="C193" s="29">
        <f>'À renseigner'!$I$13</f>
        <v>0</v>
      </c>
      <c r="D193" s="76"/>
      <c r="E193" s="77"/>
      <c r="F193" s="77"/>
      <c r="G193" s="77"/>
      <c r="H193" s="77"/>
      <c r="I193" s="261"/>
      <c r="J193" s="262"/>
      <c r="K193" s="262"/>
      <c r="L193" s="262"/>
      <c r="M193" s="77"/>
      <c r="N193" s="77"/>
      <c r="O193" s="38"/>
      <c r="P193" s="77"/>
      <c r="Q193" s="77"/>
      <c r="R193" s="263"/>
      <c r="S193" s="38"/>
      <c r="T193" s="262"/>
      <c r="U193" s="77"/>
      <c r="V193" s="77"/>
      <c r="W193" s="93"/>
      <c r="X193" s="77"/>
      <c r="Y193" s="173"/>
      <c r="Z193" s="173"/>
      <c r="AA193" s="77"/>
      <c r="AB193" s="77"/>
      <c r="AC193" s="77"/>
      <c r="AD193" s="78" t="s">
        <v>584</v>
      </c>
      <c r="AE193" s="171"/>
      <c r="AF193" s="171"/>
      <c r="AG193" s="171"/>
      <c r="AH193" s="78">
        <v>84289</v>
      </c>
      <c r="AI193" s="37"/>
      <c r="AJ193" s="37"/>
      <c r="AK193" s="78">
        <v>84309</v>
      </c>
      <c r="AL193" s="37"/>
      <c r="AM193" s="37"/>
      <c r="AN193" s="78">
        <v>84329</v>
      </c>
      <c r="AO193" s="37"/>
      <c r="AP193" s="37"/>
      <c r="AQ193" s="78">
        <v>84349</v>
      </c>
      <c r="AR193" s="37"/>
      <c r="AS193" s="37"/>
      <c r="AT193" s="78">
        <v>79139</v>
      </c>
      <c r="AU193" s="37"/>
      <c r="AV193" s="37"/>
      <c r="AW193" s="78">
        <v>84294</v>
      </c>
      <c r="AX193" s="37"/>
      <c r="AY193" s="37"/>
      <c r="AZ193" s="25">
        <v>116119</v>
      </c>
      <c r="BA193" s="37"/>
      <c r="BB193" s="37"/>
      <c r="BC193" s="25">
        <v>110429</v>
      </c>
      <c r="BD193" s="37"/>
      <c r="BE193" s="37"/>
      <c r="BF193" s="25"/>
      <c r="BG193" s="37"/>
      <c r="BH193" s="37"/>
      <c r="BI193" s="25"/>
      <c r="BJ193" s="37"/>
      <c r="BK193" s="37"/>
      <c r="BL193" s="25"/>
      <c r="BM193" s="37"/>
      <c r="BN193" s="37"/>
      <c r="BO193" s="25"/>
      <c r="BP193" s="37"/>
      <c r="BQ193" s="37"/>
    </row>
    <row r="194" spans="1:69" x14ac:dyDescent="0.2">
      <c r="A194" s="29" t="s">
        <v>24</v>
      </c>
      <c r="B194" s="29" t="s">
        <v>25</v>
      </c>
      <c r="C194" s="29">
        <f>'À renseigner'!$I$13</f>
        <v>0</v>
      </c>
      <c r="D194" s="76"/>
      <c r="E194" s="77"/>
      <c r="F194" s="77"/>
      <c r="G194" s="77"/>
      <c r="H194" s="77"/>
      <c r="I194" s="261"/>
      <c r="J194" s="262"/>
      <c r="K194" s="262"/>
      <c r="L194" s="262"/>
      <c r="M194" s="77"/>
      <c r="N194" s="77"/>
      <c r="O194" s="38"/>
      <c r="P194" s="77"/>
      <c r="Q194" s="77"/>
      <c r="R194" s="263"/>
      <c r="S194" s="38"/>
      <c r="T194" s="262"/>
      <c r="U194" s="77"/>
      <c r="V194" s="77"/>
      <c r="W194" s="93"/>
      <c r="X194" s="77"/>
      <c r="Y194" s="173"/>
      <c r="Z194" s="173"/>
      <c r="AA194" s="77"/>
      <c r="AB194" s="77"/>
      <c r="AC194" s="77"/>
      <c r="AD194" s="78" t="s">
        <v>584</v>
      </c>
      <c r="AE194" s="171"/>
      <c r="AF194" s="171"/>
      <c r="AG194" s="171"/>
      <c r="AH194" s="78">
        <v>84289</v>
      </c>
      <c r="AI194" s="37"/>
      <c r="AJ194" s="37"/>
      <c r="AK194" s="78">
        <v>84309</v>
      </c>
      <c r="AL194" s="37"/>
      <c r="AM194" s="37"/>
      <c r="AN194" s="78">
        <v>84329</v>
      </c>
      <c r="AO194" s="37"/>
      <c r="AP194" s="37"/>
      <c r="AQ194" s="78">
        <v>84349</v>
      </c>
      <c r="AR194" s="37"/>
      <c r="AS194" s="37"/>
      <c r="AT194" s="78">
        <v>79139</v>
      </c>
      <c r="AU194" s="37"/>
      <c r="AV194" s="37"/>
      <c r="AW194" s="78">
        <v>84294</v>
      </c>
      <c r="AX194" s="37"/>
      <c r="AY194" s="37"/>
      <c r="AZ194" s="25">
        <v>116119</v>
      </c>
      <c r="BA194" s="37"/>
      <c r="BB194" s="37"/>
      <c r="BC194" s="25">
        <v>110429</v>
      </c>
      <c r="BD194" s="37"/>
      <c r="BE194" s="37"/>
      <c r="BF194" s="25"/>
      <c r="BG194" s="37"/>
      <c r="BH194" s="37"/>
      <c r="BI194" s="25"/>
      <c r="BJ194" s="37"/>
      <c r="BK194" s="37"/>
      <c r="BL194" s="25"/>
      <c r="BM194" s="37"/>
      <c r="BN194" s="37"/>
      <c r="BO194" s="25"/>
      <c r="BP194" s="37"/>
      <c r="BQ194" s="37"/>
    </row>
    <row r="195" spans="1:69" x14ac:dyDescent="0.2">
      <c r="A195" s="29" t="s">
        <v>24</v>
      </c>
      <c r="B195" s="29" t="s">
        <v>25</v>
      </c>
      <c r="C195" s="29">
        <f>'À renseigner'!$I$13</f>
        <v>0</v>
      </c>
      <c r="D195" s="76"/>
      <c r="E195" s="77"/>
      <c r="F195" s="77"/>
      <c r="G195" s="77"/>
      <c r="H195" s="77"/>
      <c r="I195" s="261"/>
      <c r="J195" s="262"/>
      <c r="K195" s="262"/>
      <c r="L195" s="262"/>
      <c r="M195" s="77"/>
      <c r="N195" s="77"/>
      <c r="O195" s="38"/>
      <c r="P195" s="77"/>
      <c r="Q195" s="77"/>
      <c r="R195" s="263"/>
      <c r="S195" s="38"/>
      <c r="T195" s="262"/>
      <c r="U195" s="77"/>
      <c r="V195" s="77"/>
      <c r="W195" s="93"/>
      <c r="X195" s="77"/>
      <c r="Y195" s="173"/>
      <c r="Z195" s="173"/>
      <c r="AA195" s="77"/>
      <c r="AB195" s="77"/>
      <c r="AC195" s="77"/>
      <c r="AD195" s="78" t="s">
        <v>584</v>
      </c>
      <c r="AE195" s="171"/>
      <c r="AF195" s="171"/>
      <c r="AG195" s="171"/>
      <c r="AH195" s="78">
        <v>84289</v>
      </c>
      <c r="AI195" s="37"/>
      <c r="AJ195" s="37"/>
      <c r="AK195" s="78">
        <v>84309</v>
      </c>
      <c r="AL195" s="37"/>
      <c r="AM195" s="37"/>
      <c r="AN195" s="78">
        <v>84329</v>
      </c>
      <c r="AO195" s="37"/>
      <c r="AP195" s="37"/>
      <c r="AQ195" s="78">
        <v>84349</v>
      </c>
      <c r="AR195" s="37"/>
      <c r="AS195" s="37"/>
      <c r="AT195" s="78">
        <v>79139</v>
      </c>
      <c r="AU195" s="37"/>
      <c r="AV195" s="37"/>
      <c r="AW195" s="78">
        <v>84294</v>
      </c>
      <c r="AX195" s="37"/>
      <c r="AY195" s="37"/>
      <c r="AZ195" s="25">
        <v>116119</v>
      </c>
      <c r="BA195" s="37"/>
      <c r="BB195" s="37"/>
      <c r="BC195" s="25">
        <v>110429</v>
      </c>
      <c r="BD195" s="37"/>
      <c r="BE195" s="37"/>
      <c r="BF195" s="25"/>
      <c r="BG195" s="37"/>
      <c r="BH195" s="37"/>
      <c r="BI195" s="25"/>
      <c r="BJ195" s="37"/>
      <c r="BK195" s="37"/>
      <c r="BL195" s="25"/>
      <c r="BM195" s="37"/>
      <c r="BN195" s="37"/>
      <c r="BO195" s="25"/>
      <c r="BP195" s="37"/>
      <c r="BQ195" s="37"/>
    </row>
    <row r="196" spans="1:69" x14ac:dyDescent="0.2">
      <c r="A196" s="29" t="s">
        <v>24</v>
      </c>
      <c r="B196" s="29" t="s">
        <v>25</v>
      </c>
      <c r="C196" s="29">
        <f>'À renseigner'!$I$13</f>
        <v>0</v>
      </c>
      <c r="D196" s="76"/>
      <c r="E196" s="77"/>
      <c r="F196" s="77"/>
      <c r="G196" s="77"/>
      <c r="H196" s="77"/>
      <c r="I196" s="261"/>
      <c r="J196" s="262"/>
      <c r="K196" s="262"/>
      <c r="L196" s="262"/>
      <c r="M196" s="77"/>
      <c r="N196" s="77"/>
      <c r="O196" s="38"/>
      <c r="P196" s="77"/>
      <c r="Q196" s="77"/>
      <c r="R196" s="263"/>
      <c r="S196" s="38"/>
      <c r="T196" s="262"/>
      <c r="U196" s="77"/>
      <c r="V196" s="77"/>
      <c r="W196" s="93"/>
      <c r="X196" s="77"/>
      <c r="Y196" s="173"/>
      <c r="Z196" s="173"/>
      <c r="AA196" s="77"/>
      <c r="AB196" s="77"/>
      <c r="AC196" s="77"/>
      <c r="AD196" s="78" t="s">
        <v>584</v>
      </c>
      <c r="AE196" s="171"/>
      <c r="AF196" s="171"/>
      <c r="AG196" s="171"/>
      <c r="AH196" s="78">
        <v>84289</v>
      </c>
      <c r="AI196" s="37"/>
      <c r="AJ196" s="37"/>
      <c r="AK196" s="78">
        <v>84309</v>
      </c>
      <c r="AL196" s="37"/>
      <c r="AM196" s="37"/>
      <c r="AN196" s="78">
        <v>84329</v>
      </c>
      <c r="AO196" s="37"/>
      <c r="AP196" s="37"/>
      <c r="AQ196" s="78">
        <v>84349</v>
      </c>
      <c r="AR196" s="37"/>
      <c r="AS196" s="37"/>
      <c r="AT196" s="78">
        <v>79139</v>
      </c>
      <c r="AU196" s="37"/>
      <c r="AV196" s="37"/>
      <c r="AW196" s="78">
        <v>84294</v>
      </c>
      <c r="AX196" s="37"/>
      <c r="AY196" s="37"/>
      <c r="AZ196" s="25">
        <v>116119</v>
      </c>
      <c r="BA196" s="37"/>
      <c r="BB196" s="37"/>
      <c r="BC196" s="25">
        <v>110429</v>
      </c>
      <c r="BD196" s="37"/>
      <c r="BE196" s="37"/>
      <c r="BF196" s="25"/>
      <c r="BG196" s="37"/>
      <c r="BH196" s="37"/>
      <c r="BI196" s="25"/>
      <c r="BJ196" s="37"/>
      <c r="BK196" s="37"/>
      <c r="BL196" s="25"/>
      <c r="BM196" s="37"/>
      <c r="BN196" s="37"/>
      <c r="BO196" s="25"/>
      <c r="BP196" s="37"/>
      <c r="BQ196" s="37"/>
    </row>
    <row r="197" spans="1:69" x14ac:dyDescent="0.2">
      <c r="A197" s="29" t="s">
        <v>24</v>
      </c>
      <c r="B197" s="29" t="s">
        <v>25</v>
      </c>
      <c r="C197" s="29">
        <f>'À renseigner'!$I$13</f>
        <v>0</v>
      </c>
      <c r="D197" s="76"/>
      <c r="E197" s="77"/>
      <c r="F197" s="77"/>
      <c r="G197" s="77"/>
      <c r="H197" s="77"/>
      <c r="I197" s="261"/>
      <c r="J197" s="262"/>
      <c r="K197" s="262"/>
      <c r="L197" s="262"/>
      <c r="M197" s="77"/>
      <c r="N197" s="77"/>
      <c r="O197" s="38"/>
      <c r="P197" s="77"/>
      <c r="Q197" s="77"/>
      <c r="R197" s="263"/>
      <c r="S197" s="38"/>
      <c r="T197" s="262"/>
      <c r="U197" s="77"/>
      <c r="V197" s="77"/>
      <c r="W197" s="93"/>
      <c r="X197" s="77"/>
      <c r="Y197" s="173"/>
      <c r="Z197" s="173"/>
      <c r="AA197" s="77"/>
      <c r="AB197" s="77"/>
      <c r="AC197" s="77"/>
      <c r="AD197" s="78" t="s">
        <v>584</v>
      </c>
      <c r="AE197" s="171"/>
      <c r="AF197" s="171"/>
      <c r="AG197" s="171"/>
      <c r="AH197" s="78">
        <v>84289</v>
      </c>
      <c r="AI197" s="37"/>
      <c r="AJ197" s="37"/>
      <c r="AK197" s="78">
        <v>84309</v>
      </c>
      <c r="AL197" s="37"/>
      <c r="AM197" s="37"/>
      <c r="AN197" s="78">
        <v>84329</v>
      </c>
      <c r="AO197" s="37"/>
      <c r="AP197" s="37"/>
      <c r="AQ197" s="78">
        <v>84349</v>
      </c>
      <c r="AR197" s="37"/>
      <c r="AS197" s="37"/>
      <c r="AT197" s="78">
        <v>79139</v>
      </c>
      <c r="AU197" s="37"/>
      <c r="AV197" s="37"/>
      <c r="AW197" s="78">
        <v>84294</v>
      </c>
      <c r="AX197" s="37"/>
      <c r="AY197" s="37"/>
      <c r="AZ197" s="25">
        <v>116119</v>
      </c>
      <c r="BA197" s="37"/>
      <c r="BB197" s="37"/>
      <c r="BC197" s="25">
        <v>110429</v>
      </c>
      <c r="BD197" s="37"/>
      <c r="BE197" s="37"/>
      <c r="BF197" s="25"/>
      <c r="BG197" s="37"/>
      <c r="BH197" s="37"/>
      <c r="BI197" s="25"/>
      <c r="BJ197" s="37"/>
      <c r="BK197" s="37"/>
      <c r="BL197" s="25"/>
      <c r="BM197" s="37"/>
      <c r="BN197" s="37"/>
      <c r="BO197" s="25"/>
      <c r="BP197" s="37"/>
      <c r="BQ197" s="37"/>
    </row>
    <row r="198" spans="1:69" x14ac:dyDescent="0.2">
      <c r="A198" s="29" t="s">
        <v>24</v>
      </c>
      <c r="B198" s="29" t="s">
        <v>25</v>
      </c>
      <c r="C198" s="29">
        <f>'À renseigner'!$I$13</f>
        <v>0</v>
      </c>
      <c r="D198" s="76"/>
      <c r="E198" s="77"/>
      <c r="F198" s="77"/>
      <c r="G198" s="77"/>
      <c r="H198" s="77"/>
      <c r="I198" s="261"/>
      <c r="J198" s="262"/>
      <c r="K198" s="262"/>
      <c r="L198" s="262"/>
      <c r="M198" s="77"/>
      <c r="N198" s="77"/>
      <c r="O198" s="38"/>
      <c r="P198" s="77"/>
      <c r="Q198" s="77"/>
      <c r="R198" s="263"/>
      <c r="S198" s="38"/>
      <c r="T198" s="262"/>
      <c r="U198" s="77"/>
      <c r="V198" s="77"/>
      <c r="W198" s="93"/>
      <c r="X198" s="77"/>
      <c r="Y198" s="173"/>
      <c r="Z198" s="173"/>
      <c r="AA198" s="77"/>
      <c r="AB198" s="77"/>
      <c r="AC198" s="77"/>
      <c r="AD198" s="78" t="s">
        <v>584</v>
      </c>
      <c r="AE198" s="171"/>
      <c r="AF198" s="171"/>
      <c r="AG198" s="171"/>
      <c r="AH198" s="78">
        <v>84289</v>
      </c>
      <c r="AI198" s="37"/>
      <c r="AJ198" s="37"/>
      <c r="AK198" s="78">
        <v>84309</v>
      </c>
      <c r="AL198" s="37"/>
      <c r="AM198" s="37"/>
      <c r="AN198" s="78">
        <v>84329</v>
      </c>
      <c r="AO198" s="37"/>
      <c r="AP198" s="37"/>
      <c r="AQ198" s="78">
        <v>84349</v>
      </c>
      <c r="AR198" s="37"/>
      <c r="AS198" s="37"/>
      <c r="AT198" s="78">
        <v>79139</v>
      </c>
      <c r="AU198" s="37"/>
      <c r="AV198" s="37"/>
      <c r="AW198" s="78">
        <v>84294</v>
      </c>
      <c r="AX198" s="37"/>
      <c r="AY198" s="37"/>
      <c r="AZ198" s="25">
        <v>116119</v>
      </c>
      <c r="BA198" s="37"/>
      <c r="BB198" s="37"/>
      <c r="BC198" s="25">
        <v>110429</v>
      </c>
      <c r="BD198" s="37"/>
      <c r="BE198" s="37"/>
      <c r="BF198" s="25"/>
      <c r="BG198" s="37"/>
      <c r="BH198" s="37"/>
      <c r="BI198" s="25"/>
      <c r="BJ198" s="37"/>
      <c r="BK198" s="37"/>
      <c r="BL198" s="25"/>
      <c r="BM198" s="37"/>
      <c r="BN198" s="37"/>
      <c r="BO198" s="25"/>
      <c r="BP198" s="37"/>
      <c r="BQ198" s="37"/>
    </row>
    <row r="199" spans="1:69" x14ac:dyDescent="0.2">
      <c r="A199" s="29" t="s">
        <v>24</v>
      </c>
      <c r="B199" s="29" t="s">
        <v>25</v>
      </c>
      <c r="C199" s="29">
        <f>'À renseigner'!$I$13</f>
        <v>0</v>
      </c>
      <c r="D199" s="76"/>
      <c r="E199" s="77"/>
      <c r="F199" s="77"/>
      <c r="G199" s="77"/>
      <c r="H199" s="77"/>
      <c r="I199" s="261"/>
      <c r="J199" s="262"/>
      <c r="K199" s="262"/>
      <c r="L199" s="262"/>
      <c r="M199" s="77"/>
      <c r="N199" s="77"/>
      <c r="O199" s="38"/>
      <c r="P199" s="77"/>
      <c r="Q199" s="77"/>
      <c r="R199" s="263"/>
      <c r="S199" s="38"/>
      <c r="T199" s="262"/>
      <c r="U199" s="77"/>
      <c r="V199" s="77"/>
      <c r="W199" s="93"/>
      <c r="X199" s="77"/>
      <c r="Y199" s="173"/>
      <c r="Z199" s="173"/>
      <c r="AA199" s="77"/>
      <c r="AB199" s="77"/>
      <c r="AC199" s="77"/>
      <c r="AD199" s="78" t="s">
        <v>584</v>
      </c>
      <c r="AE199" s="171"/>
      <c r="AF199" s="171"/>
      <c r="AG199" s="171"/>
      <c r="AH199" s="78">
        <v>84289</v>
      </c>
      <c r="AI199" s="37"/>
      <c r="AJ199" s="37"/>
      <c r="AK199" s="78">
        <v>84309</v>
      </c>
      <c r="AL199" s="37"/>
      <c r="AM199" s="37"/>
      <c r="AN199" s="78">
        <v>84329</v>
      </c>
      <c r="AO199" s="37"/>
      <c r="AP199" s="37"/>
      <c r="AQ199" s="78">
        <v>84349</v>
      </c>
      <c r="AR199" s="37"/>
      <c r="AS199" s="37"/>
      <c r="AT199" s="78">
        <v>79139</v>
      </c>
      <c r="AU199" s="37"/>
      <c r="AV199" s="37"/>
      <c r="AW199" s="78">
        <v>84294</v>
      </c>
      <c r="AX199" s="37"/>
      <c r="AY199" s="37"/>
      <c r="AZ199" s="25">
        <v>116119</v>
      </c>
      <c r="BA199" s="37"/>
      <c r="BB199" s="37"/>
      <c r="BC199" s="25">
        <v>110429</v>
      </c>
      <c r="BD199" s="37"/>
      <c r="BE199" s="37"/>
      <c r="BF199" s="25"/>
      <c r="BG199" s="37"/>
      <c r="BH199" s="37"/>
      <c r="BI199" s="25"/>
      <c r="BJ199" s="37"/>
      <c r="BK199" s="37"/>
      <c r="BL199" s="25"/>
      <c r="BM199" s="37"/>
      <c r="BN199" s="37"/>
      <c r="BO199" s="25"/>
      <c r="BP199" s="37"/>
      <c r="BQ199" s="37"/>
    </row>
    <row r="200" spans="1:69" x14ac:dyDescent="0.2">
      <c r="A200" s="29" t="s">
        <v>24</v>
      </c>
      <c r="B200" s="29" t="s">
        <v>25</v>
      </c>
      <c r="C200" s="29">
        <f>'À renseigner'!$I$13</f>
        <v>0</v>
      </c>
      <c r="D200" s="76"/>
      <c r="E200" s="77"/>
      <c r="F200" s="77"/>
      <c r="G200" s="77"/>
      <c r="H200" s="77"/>
      <c r="I200" s="261"/>
      <c r="J200" s="262"/>
      <c r="K200" s="262"/>
      <c r="L200" s="262"/>
      <c r="M200" s="77"/>
      <c r="N200" s="77"/>
      <c r="O200" s="38"/>
      <c r="P200" s="77"/>
      <c r="Q200" s="77"/>
      <c r="R200" s="263"/>
      <c r="S200" s="38"/>
      <c r="T200" s="262"/>
      <c r="U200" s="77"/>
      <c r="V200" s="77"/>
      <c r="W200" s="93"/>
      <c r="X200" s="77"/>
      <c r="Y200" s="173"/>
      <c r="Z200" s="173"/>
      <c r="AA200" s="77"/>
      <c r="AB200" s="77"/>
      <c r="AC200" s="77"/>
      <c r="AD200" s="78" t="s">
        <v>584</v>
      </c>
      <c r="AE200" s="171"/>
      <c r="AF200" s="171"/>
      <c r="AG200" s="171"/>
      <c r="AH200" s="78">
        <v>84289</v>
      </c>
      <c r="AI200" s="37"/>
      <c r="AJ200" s="37"/>
      <c r="AK200" s="78">
        <v>84309</v>
      </c>
      <c r="AL200" s="37"/>
      <c r="AM200" s="37"/>
      <c r="AN200" s="78">
        <v>84329</v>
      </c>
      <c r="AO200" s="37"/>
      <c r="AP200" s="37"/>
      <c r="AQ200" s="78">
        <v>84349</v>
      </c>
      <c r="AR200" s="37"/>
      <c r="AS200" s="37"/>
      <c r="AT200" s="78">
        <v>79139</v>
      </c>
      <c r="AU200" s="37"/>
      <c r="AV200" s="37"/>
      <c r="AW200" s="78">
        <v>84294</v>
      </c>
      <c r="AX200" s="37"/>
      <c r="AY200" s="37"/>
      <c r="AZ200" s="25">
        <v>116119</v>
      </c>
      <c r="BA200" s="37"/>
      <c r="BB200" s="37"/>
      <c r="BC200" s="25">
        <v>110429</v>
      </c>
      <c r="BD200" s="37"/>
      <c r="BE200" s="37"/>
      <c r="BF200" s="25"/>
      <c r="BG200" s="37"/>
      <c r="BH200" s="37"/>
      <c r="BI200" s="25"/>
      <c r="BJ200" s="37"/>
      <c r="BK200" s="37"/>
      <c r="BL200" s="25"/>
      <c r="BM200" s="37"/>
      <c r="BN200" s="37"/>
      <c r="BO200" s="25"/>
      <c r="BP200" s="37"/>
      <c r="BQ200" s="37"/>
    </row>
    <row r="201" spans="1:69" x14ac:dyDescent="0.2">
      <c r="A201" s="29" t="s">
        <v>24</v>
      </c>
      <c r="B201" s="29" t="s">
        <v>25</v>
      </c>
      <c r="C201" s="29">
        <f>'À renseigner'!$I$13</f>
        <v>0</v>
      </c>
      <c r="D201" s="76"/>
      <c r="E201" s="77"/>
      <c r="F201" s="77"/>
      <c r="G201" s="77"/>
      <c r="H201" s="77"/>
      <c r="I201" s="261"/>
      <c r="J201" s="262"/>
      <c r="K201" s="262"/>
      <c r="L201" s="262"/>
      <c r="M201" s="77"/>
      <c r="N201" s="77"/>
      <c r="O201" s="38"/>
      <c r="P201" s="77"/>
      <c r="Q201" s="77"/>
      <c r="R201" s="263"/>
      <c r="S201" s="38"/>
      <c r="T201" s="262"/>
      <c r="U201" s="77"/>
      <c r="V201" s="77"/>
      <c r="W201" s="93"/>
      <c r="X201" s="77"/>
      <c r="Y201" s="173"/>
      <c r="Z201" s="173"/>
      <c r="AA201" s="77"/>
      <c r="AB201" s="77"/>
      <c r="AC201" s="77"/>
      <c r="AD201" s="78" t="s">
        <v>584</v>
      </c>
      <c r="AE201" s="171"/>
      <c r="AF201" s="171"/>
      <c r="AG201" s="171"/>
      <c r="AH201" s="78">
        <v>84289</v>
      </c>
      <c r="AI201" s="37"/>
      <c r="AJ201" s="37"/>
      <c r="AK201" s="78">
        <v>84309</v>
      </c>
      <c r="AL201" s="37"/>
      <c r="AM201" s="37"/>
      <c r="AN201" s="78">
        <v>84329</v>
      </c>
      <c r="AO201" s="37"/>
      <c r="AP201" s="37"/>
      <c r="AQ201" s="78">
        <v>84349</v>
      </c>
      <c r="AR201" s="37"/>
      <c r="AS201" s="37"/>
      <c r="AT201" s="78">
        <v>79139</v>
      </c>
      <c r="AU201" s="37"/>
      <c r="AV201" s="37"/>
      <c r="AW201" s="78">
        <v>84294</v>
      </c>
      <c r="AX201" s="37"/>
      <c r="AY201" s="37"/>
      <c r="AZ201" s="25">
        <v>116119</v>
      </c>
      <c r="BA201" s="37"/>
      <c r="BB201" s="37"/>
      <c r="BC201" s="25">
        <v>110429</v>
      </c>
      <c r="BD201" s="37"/>
      <c r="BE201" s="37"/>
      <c r="BF201" s="25"/>
      <c r="BG201" s="37"/>
      <c r="BH201" s="37"/>
      <c r="BI201" s="25"/>
      <c r="BJ201" s="37"/>
      <c r="BK201" s="37"/>
      <c r="BL201" s="25"/>
      <c r="BM201" s="37"/>
      <c r="BN201" s="37"/>
      <c r="BO201" s="25"/>
      <c r="BP201" s="37"/>
      <c r="BQ201" s="37"/>
    </row>
    <row r="202" spans="1:69" x14ac:dyDescent="0.2">
      <c r="A202" s="29" t="s">
        <v>24</v>
      </c>
      <c r="B202" s="29" t="s">
        <v>25</v>
      </c>
      <c r="C202" s="29">
        <f>'À renseigner'!$I$13</f>
        <v>0</v>
      </c>
      <c r="D202" s="76"/>
      <c r="E202" s="77"/>
      <c r="F202" s="77"/>
      <c r="G202" s="77"/>
      <c r="H202" s="77"/>
      <c r="I202" s="261"/>
      <c r="J202" s="262"/>
      <c r="K202" s="262"/>
      <c r="L202" s="262"/>
      <c r="M202" s="77"/>
      <c r="N202" s="77"/>
      <c r="O202" s="38"/>
      <c r="P202" s="77"/>
      <c r="Q202" s="77"/>
      <c r="R202" s="263"/>
      <c r="S202" s="38"/>
      <c r="T202" s="262"/>
      <c r="U202" s="77"/>
      <c r="V202" s="77"/>
      <c r="W202" s="93"/>
      <c r="X202" s="77"/>
      <c r="Y202" s="173"/>
      <c r="Z202" s="173"/>
      <c r="AA202" s="77"/>
      <c r="AB202" s="77"/>
      <c r="AC202" s="77"/>
      <c r="AD202" s="78" t="s">
        <v>584</v>
      </c>
      <c r="AE202" s="171"/>
      <c r="AF202" s="171"/>
      <c r="AG202" s="171"/>
      <c r="AH202" s="78">
        <v>84289</v>
      </c>
      <c r="AI202" s="37"/>
      <c r="AJ202" s="37"/>
      <c r="AK202" s="78">
        <v>84309</v>
      </c>
      <c r="AL202" s="37"/>
      <c r="AM202" s="37"/>
      <c r="AN202" s="78">
        <v>84329</v>
      </c>
      <c r="AO202" s="37"/>
      <c r="AP202" s="37"/>
      <c r="AQ202" s="78">
        <v>84349</v>
      </c>
      <c r="AR202" s="37"/>
      <c r="AS202" s="37"/>
      <c r="AT202" s="78">
        <v>79139</v>
      </c>
      <c r="AU202" s="37"/>
      <c r="AV202" s="37"/>
      <c r="AW202" s="78">
        <v>84294</v>
      </c>
      <c r="AX202" s="37"/>
      <c r="AY202" s="37"/>
      <c r="AZ202" s="25">
        <v>116119</v>
      </c>
      <c r="BA202" s="37"/>
      <c r="BB202" s="37"/>
      <c r="BC202" s="25">
        <v>110429</v>
      </c>
      <c r="BD202" s="37"/>
      <c r="BE202" s="37"/>
      <c r="BF202" s="25"/>
      <c r="BG202" s="37"/>
      <c r="BH202" s="37"/>
      <c r="BI202" s="25"/>
      <c r="BJ202" s="37"/>
      <c r="BK202" s="37"/>
      <c r="BL202" s="25"/>
      <c r="BM202" s="37"/>
      <c r="BN202" s="37"/>
      <c r="BO202" s="25"/>
      <c r="BP202" s="37"/>
      <c r="BQ202" s="37"/>
    </row>
    <row r="203" spans="1:69" x14ac:dyDescent="0.2">
      <c r="A203" s="29" t="s">
        <v>24</v>
      </c>
      <c r="B203" s="29" t="s">
        <v>25</v>
      </c>
      <c r="C203" s="29">
        <f>'À renseigner'!$I$13</f>
        <v>0</v>
      </c>
      <c r="D203" s="76"/>
      <c r="E203" s="77"/>
      <c r="F203" s="77"/>
      <c r="G203" s="77"/>
      <c r="H203" s="77"/>
      <c r="I203" s="261"/>
      <c r="J203" s="262"/>
      <c r="K203" s="262"/>
      <c r="L203" s="262"/>
      <c r="M203" s="77"/>
      <c r="N203" s="77"/>
      <c r="O203" s="38"/>
      <c r="P203" s="77"/>
      <c r="Q203" s="77"/>
      <c r="R203" s="263"/>
      <c r="S203" s="38"/>
      <c r="T203" s="262"/>
      <c r="U203" s="77"/>
      <c r="V203" s="77"/>
      <c r="W203" s="93"/>
      <c r="X203" s="77"/>
      <c r="Y203" s="173"/>
      <c r="Z203" s="173"/>
      <c r="AA203" s="77"/>
      <c r="AB203" s="77"/>
      <c r="AC203" s="77"/>
      <c r="AD203" s="78" t="s">
        <v>584</v>
      </c>
      <c r="AE203" s="171"/>
      <c r="AF203" s="171"/>
      <c r="AG203" s="171"/>
      <c r="AH203" s="78">
        <v>84289</v>
      </c>
      <c r="AI203" s="37"/>
      <c r="AJ203" s="37"/>
      <c r="AK203" s="78">
        <v>84309</v>
      </c>
      <c r="AL203" s="37"/>
      <c r="AM203" s="37"/>
      <c r="AN203" s="78">
        <v>84329</v>
      </c>
      <c r="AO203" s="37"/>
      <c r="AP203" s="37"/>
      <c r="AQ203" s="78">
        <v>84349</v>
      </c>
      <c r="AR203" s="37"/>
      <c r="AS203" s="37"/>
      <c r="AT203" s="78">
        <v>79139</v>
      </c>
      <c r="AU203" s="37"/>
      <c r="AV203" s="37"/>
      <c r="AW203" s="78">
        <v>84294</v>
      </c>
      <c r="AX203" s="37"/>
      <c r="AY203" s="37"/>
      <c r="AZ203" s="25">
        <v>116119</v>
      </c>
      <c r="BA203" s="37"/>
      <c r="BB203" s="37"/>
      <c r="BC203" s="25">
        <v>110429</v>
      </c>
      <c r="BD203" s="37"/>
      <c r="BE203" s="37"/>
      <c r="BF203" s="25"/>
      <c r="BG203" s="37"/>
      <c r="BH203" s="37"/>
      <c r="BI203" s="25"/>
      <c r="BJ203" s="37"/>
      <c r="BK203" s="37"/>
      <c r="BL203" s="25"/>
      <c r="BM203" s="37"/>
      <c r="BN203" s="37"/>
      <c r="BO203" s="25"/>
      <c r="BP203" s="37"/>
      <c r="BQ203" s="37"/>
    </row>
    <row r="204" spans="1:69" x14ac:dyDescent="0.2">
      <c r="A204" s="29" t="s">
        <v>24</v>
      </c>
      <c r="B204" s="29" t="s">
        <v>25</v>
      </c>
      <c r="C204" s="29">
        <f>'À renseigner'!$I$13</f>
        <v>0</v>
      </c>
      <c r="D204" s="76"/>
      <c r="E204" s="77"/>
      <c r="F204" s="77"/>
      <c r="G204" s="77"/>
      <c r="H204" s="77"/>
      <c r="I204" s="261"/>
      <c r="J204" s="262"/>
      <c r="K204" s="262"/>
      <c r="L204" s="262"/>
      <c r="M204" s="77"/>
      <c r="N204" s="77"/>
      <c r="O204" s="38"/>
      <c r="P204" s="77"/>
      <c r="Q204" s="77"/>
      <c r="R204" s="263"/>
      <c r="S204" s="38"/>
      <c r="T204" s="262"/>
      <c r="U204" s="77"/>
      <c r="V204" s="77"/>
      <c r="W204" s="93"/>
      <c r="X204" s="77"/>
      <c r="Y204" s="173"/>
      <c r="Z204" s="173"/>
      <c r="AA204" s="77"/>
      <c r="AB204" s="77"/>
      <c r="AC204" s="77"/>
      <c r="AD204" s="78" t="s">
        <v>584</v>
      </c>
      <c r="AE204" s="171"/>
      <c r="AF204" s="171"/>
      <c r="AG204" s="171"/>
      <c r="AH204" s="78">
        <v>84289</v>
      </c>
      <c r="AI204" s="37"/>
      <c r="AJ204" s="37"/>
      <c r="AK204" s="78">
        <v>84309</v>
      </c>
      <c r="AL204" s="37"/>
      <c r="AM204" s="37"/>
      <c r="AN204" s="78">
        <v>84329</v>
      </c>
      <c r="AO204" s="37"/>
      <c r="AP204" s="37"/>
      <c r="AQ204" s="78">
        <v>84349</v>
      </c>
      <c r="AR204" s="37"/>
      <c r="AS204" s="37"/>
      <c r="AT204" s="78">
        <v>79139</v>
      </c>
      <c r="AU204" s="37"/>
      <c r="AV204" s="37"/>
      <c r="AW204" s="78">
        <v>84294</v>
      </c>
      <c r="AX204" s="37"/>
      <c r="AY204" s="37"/>
      <c r="AZ204" s="25">
        <v>116119</v>
      </c>
      <c r="BA204" s="37"/>
      <c r="BB204" s="37"/>
      <c r="BC204" s="25">
        <v>110429</v>
      </c>
      <c r="BD204" s="37"/>
      <c r="BE204" s="37"/>
      <c r="BF204" s="25"/>
      <c r="BG204" s="37"/>
      <c r="BH204" s="37"/>
      <c r="BI204" s="25"/>
      <c r="BJ204" s="37"/>
      <c r="BK204" s="37"/>
      <c r="BL204" s="25"/>
      <c r="BM204" s="37"/>
      <c r="BN204" s="37"/>
      <c r="BO204" s="25"/>
      <c r="BP204" s="37"/>
      <c r="BQ204" s="37"/>
    </row>
    <row r="205" spans="1:69" x14ac:dyDescent="0.2">
      <c r="A205" s="29" t="s">
        <v>24</v>
      </c>
      <c r="B205" s="29" t="s">
        <v>25</v>
      </c>
      <c r="C205" s="29">
        <f>'À renseigner'!$I$13</f>
        <v>0</v>
      </c>
      <c r="D205" s="76"/>
      <c r="E205" s="77"/>
      <c r="F205" s="77"/>
      <c r="G205" s="77"/>
      <c r="H205" s="77"/>
      <c r="I205" s="261"/>
      <c r="J205" s="262"/>
      <c r="K205" s="262"/>
      <c r="L205" s="262"/>
      <c r="M205" s="77"/>
      <c r="N205" s="77"/>
      <c r="O205" s="38"/>
      <c r="P205" s="77"/>
      <c r="Q205" s="77"/>
      <c r="R205" s="263"/>
      <c r="S205" s="38"/>
      <c r="T205" s="262"/>
      <c r="U205" s="77"/>
      <c r="V205" s="77"/>
      <c r="W205" s="93"/>
      <c r="X205" s="77"/>
      <c r="Y205" s="173"/>
      <c r="Z205" s="173"/>
      <c r="AA205" s="77"/>
      <c r="AB205" s="77"/>
      <c r="AC205" s="77"/>
      <c r="AD205" s="78" t="s">
        <v>584</v>
      </c>
      <c r="AE205" s="171"/>
      <c r="AF205" s="171"/>
      <c r="AG205" s="171"/>
      <c r="AH205" s="78">
        <v>84289</v>
      </c>
      <c r="AI205" s="37"/>
      <c r="AJ205" s="37"/>
      <c r="AK205" s="78">
        <v>84309</v>
      </c>
      <c r="AL205" s="37"/>
      <c r="AM205" s="37"/>
      <c r="AN205" s="78">
        <v>84329</v>
      </c>
      <c r="AO205" s="37"/>
      <c r="AP205" s="37"/>
      <c r="AQ205" s="78">
        <v>84349</v>
      </c>
      <c r="AR205" s="37"/>
      <c r="AS205" s="37"/>
      <c r="AT205" s="78">
        <v>79139</v>
      </c>
      <c r="AU205" s="37"/>
      <c r="AV205" s="37"/>
      <c r="AW205" s="78">
        <v>84294</v>
      </c>
      <c r="AX205" s="37"/>
      <c r="AY205" s="37"/>
      <c r="AZ205" s="25">
        <v>116119</v>
      </c>
      <c r="BA205" s="37"/>
      <c r="BB205" s="37"/>
      <c r="BC205" s="25">
        <v>110429</v>
      </c>
      <c r="BD205" s="37"/>
      <c r="BE205" s="37"/>
      <c r="BF205" s="25"/>
      <c r="BG205" s="37"/>
      <c r="BH205" s="37"/>
      <c r="BI205" s="25"/>
      <c r="BJ205" s="37"/>
      <c r="BK205" s="37"/>
      <c r="BL205" s="25"/>
      <c r="BM205" s="37"/>
      <c r="BN205" s="37"/>
      <c r="BO205" s="25"/>
      <c r="BP205" s="37"/>
      <c r="BQ205" s="37"/>
    </row>
    <row r="206" spans="1:69" x14ac:dyDescent="0.2">
      <c r="A206" s="29" t="s">
        <v>24</v>
      </c>
      <c r="B206" s="29" t="s">
        <v>25</v>
      </c>
      <c r="C206" s="29">
        <f>'À renseigner'!$I$13</f>
        <v>0</v>
      </c>
      <c r="D206" s="76"/>
      <c r="E206" s="77"/>
      <c r="F206" s="77"/>
      <c r="G206" s="77"/>
      <c r="H206" s="77"/>
      <c r="I206" s="261"/>
      <c r="J206" s="262"/>
      <c r="K206" s="262"/>
      <c r="L206" s="262"/>
      <c r="M206" s="77"/>
      <c r="N206" s="77"/>
      <c r="O206" s="38"/>
      <c r="P206" s="77"/>
      <c r="Q206" s="77"/>
      <c r="R206" s="263"/>
      <c r="S206" s="38"/>
      <c r="T206" s="262"/>
      <c r="U206" s="77"/>
      <c r="V206" s="77"/>
      <c r="W206" s="93"/>
      <c r="X206" s="77"/>
      <c r="Y206" s="173"/>
      <c r="Z206" s="173"/>
      <c r="AA206" s="77"/>
      <c r="AB206" s="77"/>
      <c r="AC206" s="77"/>
      <c r="AD206" s="78" t="s">
        <v>584</v>
      </c>
      <c r="AE206" s="171"/>
      <c r="AF206" s="171"/>
      <c r="AG206" s="171"/>
      <c r="AH206" s="78">
        <v>84289</v>
      </c>
      <c r="AI206" s="37"/>
      <c r="AJ206" s="37"/>
      <c r="AK206" s="78">
        <v>84309</v>
      </c>
      <c r="AL206" s="37"/>
      <c r="AM206" s="37"/>
      <c r="AN206" s="78">
        <v>84329</v>
      </c>
      <c r="AO206" s="37"/>
      <c r="AP206" s="37"/>
      <c r="AQ206" s="78">
        <v>84349</v>
      </c>
      <c r="AR206" s="37"/>
      <c r="AS206" s="37"/>
      <c r="AT206" s="78">
        <v>79139</v>
      </c>
      <c r="AU206" s="37"/>
      <c r="AV206" s="37"/>
      <c r="AW206" s="78">
        <v>84294</v>
      </c>
      <c r="AX206" s="37"/>
      <c r="AY206" s="37"/>
      <c r="AZ206" s="25">
        <v>116119</v>
      </c>
      <c r="BA206" s="37"/>
      <c r="BB206" s="37"/>
      <c r="BC206" s="25">
        <v>110429</v>
      </c>
      <c r="BD206" s="37"/>
      <c r="BE206" s="37"/>
      <c r="BF206" s="25"/>
      <c r="BG206" s="37"/>
      <c r="BH206" s="37"/>
      <c r="BI206" s="25"/>
      <c r="BJ206" s="37"/>
      <c r="BK206" s="37"/>
      <c r="BL206" s="25"/>
      <c r="BM206" s="37"/>
      <c r="BN206" s="37"/>
      <c r="BO206" s="25"/>
      <c r="BP206" s="37"/>
      <c r="BQ206" s="37"/>
    </row>
    <row r="207" spans="1:69" x14ac:dyDescent="0.2">
      <c r="A207" s="29" t="s">
        <v>24</v>
      </c>
      <c r="B207" s="29" t="s">
        <v>25</v>
      </c>
      <c r="C207" s="29">
        <f>'À renseigner'!$I$13</f>
        <v>0</v>
      </c>
      <c r="D207" s="76"/>
      <c r="E207" s="77"/>
      <c r="F207" s="77"/>
      <c r="G207" s="77"/>
      <c r="H207" s="77"/>
      <c r="I207" s="261"/>
      <c r="J207" s="262"/>
      <c r="K207" s="262"/>
      <c r="L207" s="262"/>
      <c r="M207" s="77"/>
      <c r="N207" s="77"/>
      <c r="O207" s="38"/>
      <c r="P207" s="77"/>
      <c r="Q207" s="77"/>
      <c r="R207" s="263"/>
      <c r="S207" s="38"/>
      <c r="T207" s="262"/>
      <c r="U207" s="77"/>
      <c r="V207" s="77"/>
      <c r="W207" s="93"/>
      <c r="X207" s="77"/>
      <c r="Y207" s="173"/>
      <c r="Z207" s="173"/>
      <c r="AA207" s="77"/>
      <c r="AB207" s="77"/>
      <c r="AC207" s="77"/>
      <c r="AD207" s="78" t="s">
        <v>584</v>
      </c>
      <c r="AE207" s="171"/>
      <c r="AF207" s="171"/>
      <c r="AG207" s="171"/>
      <c r="AH207" s="78">
        <v>84289</v>
      </c>
      <c r="AI207" s="37"/>
      <c r="AJ207" s="37"/>
      <c r="AK207" s="78">
        <v>84309</v>
      </c>
      <c r="AL207" s="37"/>
      <c r="AM207" s="37"/>
      <c r="AN207" s="78">
        <v>84329</v>
      </c>
      <c r="AO207" s="37"/>
      <c r="AP207" s="37"/>
      <c r="AQ207" s="78">
        <v>84349</v>
      </c>
      <c r="AR207" s="37"/>
      <c r="AS207" s="37"/>
      <c r="AT207" s="78">
        <v>79139</v>
      </c>
      <c r="AU207" s="37"/>
      <c r="AV207" s="37"/>
      <c r="AW207" s="78">
        <v>84294</v>
      </c>
      <c r="AX207" s="37"/>
      <c r="AY207" s="37"/>
      <c r="AZ207" s="25">
        <v>116119</v>
      </c>
      <c r="BA207" s="37"/>
      <c r="BB207" s="37"/>
      <c r="BC207" s="25">
        <v>110429</v>
      </c>
      <c r="BD207" s="37"/>
      <c r="BE207" s="37"/>
      <c r="BF207" s="25"/>
      <c r="BG207" s="37"/>
      <c r="BH207" s="37"/>
      <c r="BI207" s="25"/>
      <c r="BJ207" s="37"/>
      <c r="BK207" s="37"/>
      <c r="BL207" s="25"/>
      <c r="BM207" s="37"/>
      <c r="BN207" s="37"/>
      <c r="BO207" s="25"/>
      <c r="BP207" s="37"/>
      <c r="BQ207" s="37"/>
    </row>
    <row r="208" spans="1:69" x14ac:dyDescent="0.2">
      <c r="A208" s="29" t="s">
        <v>24</v>
      </c>
      <c r="B208" s="29" t="s">
        <v>25</v>
      </c>
      <c r="C208" s="29">
        <f>'À renseigner'!$I$13</f>
        <v>0</v>
      </c>
      <c r="D208" s="76"/>
      <c r="E208" s="77"/>
      <c r="F208" s="77"/>
      <c r="G208" s="77"/>
      <c r="H208" s="77"/>
      <c r="I208" s="261"/>
      <c r="J208" s="262"/>
      <c r="K208" s="262"/>
      <c r="L208" s="262"/>
      <c r="M208" s="77"/>
      <c r="N208" s="77"/>
      <c r="O208" s="38"/>
      <c r="P208" s="77"/>
      <c r="Q208" s="77"/>
      <c r="R208" s="263"/>
      <c r="S208" s="38"/>
      <c r="T208" s="262"/>
      <c r="U208" s="77"/>
      <c r="V208" s="77"/>
      <c r="W208" s="93"/>
      <c r="X208" s="77"/>
      <c r="Y208" s="173"/>
      <c r="Z208" s="173"/>
      <c r="AA208" s="77"/>
      <c r="AB208" s="77"/>
      <c r="AC208" s="77"/>
      <c r="AD208" s="78" t="s">
        <v>584</v>
      </c>
      <c r="AE208" s="171"/>
      <c r="AF208" s="171"/>
      <c r="AG208" s="171"/>
      <c r="AH208" s="78">
        <v>84289</v>
      </c>
      <c r="AI208" s="37"/>
      <c r="AJ208" s="37"/>
      <c r="AK208" s="78">
        <v>84309</v>
      </c>
      <c r="AL208" s="37"/>
      <c r="AM208" s="37"/>
      <c r="AN208" s="78">
        <v>84329</v>
      </c>
      <c r="AO208" s="37"/>
      <c r="AP208" s="37"/>
      <c r="AQ208" s="78">
        <v>84349</v>
      </c>
      <c r="AR208" s="37"/>
      <c r="AS208" s="37"/>
      <c r="AT208" s="78">
        <v>79139</v>
      </c>
      <c r="AU208" s="37"/>
      <c r="AV208" s="37"/>
      <c r="AW208" s="78">
        <v>84294</v>
      </c>
      <c r="AX208" s="37"/>
      <c r="AY208" s="37"/>
      <c r="AZ208" s="25">
        <v>116119</v>
      </c>
      <c r="BA208" s="37"/>
      <c r="BB208" s="37"/>
      <c r="BC208" s="25">
        <v>110429</v>
      </c>
      <c r="BD208" s="37"/>
      <c r="BE208" s="37"/>
      <c r="BF208" s="25"/>
      <c r="BG208" s="37"/>
      <c r="BH208" s="37"/>
      <c r="BI208" s="25"/>
      <c r="BJ208" s="37"/>
      <c r="BK208" s="37"/>
      <c r="BL208" s="25"/>
      <c r="BM208" s="37"/>
      <c r="BN208" s="37"/>
      <c r="BO208" s="25"/>
      <c r="BP208" s="37"/>
      <c r="BQ208" s="37"/>
    </row>
    <row r="209" spans="1:69" x14ac:dyDescent="0.2">
      <c r="A209" s="29" t="s">
        <v>24</v>
      </c>
      <c r="B209" s="29" t="s">
        <v>25</v>
      </c>
      <c r="C209" s="29">
        <f>'À renseigner'!$I$13</f>
        <v>0</v>
      </c>
      <c r="D209" s="76"/>
      <c r="E209" s="77"/>
      <c r="F209" s="77"/>
      <c r="G209" s="77"/>
      <c r="H209" s="77"/>
      <c r="I209" s="261"/>
      <c r="J209" s="262"/>
      <c r="K209" s="262"/>
      <c r="L209" s="262"/>
      <c r="M209" s="77"/>
      <c r="N209" s="77"/>
      <c r="O209" s="38"/>
      <c r="P209" s="77"/>
      <c r="Q209" s="77"/>
      <c r="R209" s="263"/>
      <c r="S209" s="38"/>
      <c r="T209" s="262"/>
      <c r="U209" s="77"/>
      <c r="V209" s="77"/>
      <c r="W209" s="93"/>
      <c r="X209" s="77"/>
      <c r="Y209" s="173"/>
      <c r="Z209" s="173"/>
      <c r="AA209" s="77"/>
      <c r="AB209" s="77"/>
      <c r="AC209" s="77"/>
      <c r="AD209" s="78" t="s">
        <v>584</v>
      </c>
      <c r="AE209" s="171"/>
      <c r="AF209" s="171"/>
      <c r="AG209" s="171"/>
      <c r="AH209" s="78">
        <v>84289</v>
      </c>
      <c r="AI209" s="37"/>
      <c r="AJ209" s="37"/>
      <c r="AK209" s="78">
        <v>84309</v>
      </c>
      <c r="AL209" s="37"/>
      <c r="AM209" s="37"/>
      <c r="AN209" s="78">
        <v>84329</v>
      </c>
      <c r="AO209" s="37"/>
      <c r="AP209" s="37"/>
      <c r="AQ209" s="78">
        <v>84349</v>
      </c>
      <c r="AR209" s="37"/>
      <c r="AS209" s="37"/>
      <c r="AT209" s="78">
        <v>79139</v>
      </c>
      <c r="AU209" s="37"/>
      <c r="AV209" s="37"/>
      <c r="AW209" s="78">
        <v>84294</v>
      </c>
      <c r="AX209" s="37"/>
      <c r="AY209" s="37"/>
      <c r="AZ209" s="25">
        <v>116119</v>
      </c>
      <c r="BA209" s="37"/>
      <c r="BB209" s="37"/>
      <c r="BC209" s="25">
        <v>110429</v>
      </c>
      <c r="BD209" s="37"/>
      <c r="BE209" s="37"/>
      <c r="BF209" s="25"/>
      <c r="BG209" s="37"/>
      <c r="BH209" s="37"/>
      <c r="BI209" s="25"/>
      <c r="BJ209" s="37"/>
      <c r="BK209" s="37"/>
      <c r="BL209" s="25"/>
      <c r="BM209" s="37"/>
      <c r="BN209" s="37"/>
      <c r="BO209" s="25"/>
      <c r="BP209" s="37"/>
      <c r="BQ209" s="37"/>
    </row>
    <row r="210" spans="1:69" x14ac:dyDescent="0.2">
      <c r="A210" s="29" t="s">
        <v>24</v>
      </c>
      <c r="B210" s="29" t="s">
        <v>25</v>
      </c>
      <c r="C210" s="29">
        <f>'À renseigner'!$I$13</f>
        <v>0</v>
      </c>
      <c r="D210" s="76"/>
      <c r="E210" s="77"/>
      <c r="F210" s="77"/>
      <c r="G210" s="77"/>
      <c r="H210" s="77"/>
      <c r="I210" s="261"/>
      <c r="J210" s="262"/>
      <c r="K210" s="262"/>
      <c r="L210" s="262"/>
      <c r="M210" s="77"/>
      <c r="N210" s="77"/>
      <c r="O210" s="38"/>
      <c r="P210" s="77"/>
      <c r="Q210" s="77"/>
      <c r="R210" s="263"/>
      <c r="S210" s="38"/>
      <c r="T210" s="262"/>
      <c r="U210" s="77"/>
      <c r="V210" s="77"/>
      <c r="W210" s="93"/>
      <c r="X210" s="77"/>
      <c r="Y210" s="173"/>
      <c r="Z210" s="173"/>
      <c r="AA210" s="77"/>
      <c r="AB210" s="77"/>
      <c r="AC210" s="77"/>
      <c r="AD210" s="78" t="s">
        <v>584</v>
      </c>
      <c r="AE210" s="171"/>
      <c r="AF210" s="171"/>
      <c r="AG210" s="171"/>
      <c r="AH210" s="78">
        <v>84289</v>
      </c>
      <c r="AI210" s="37"/>
      <c r="AJ210" s="37"/>
      <c r="AK210" s="78">
        <v>84309</v>
      </c>
      <c r="AL210" s="37"/>
      <c r="AM210" s="37"/>
      <c r="AN210" s="78">
        <v>84329</v>
      </c>
      <c r="AO210" s="37"/>
      <c r="AP210" s="37"/>
      <c r="AQ210" s="78">
        <v>84349</v>
      </c>
      <c r="AR210" s="37"/>
      <c r="AS210" s="37"/>
      <c r="AT210" s="78">
        <v>79139</v>
      </c>
      <c r="AU210" s="37"/>
      <c r="AV210" s="37"/>
      <c r="AW210" s="78">
        <v>84294</v>
      </c>
      <c r="AX210" s="37"/>
      <c r="AY210" s="37"/>
      <c r="AZ210" s="25">
        <v>116119</v>
      </c>
      <c r="BA210" s="37"/>
      <c r="BB210" s="37"/>
      <c r="BC210" s="25">
        <v>110429</v>
      </c>
      <c r="BD210" s="37"/>
      <c r="BE210" s="37"/>
      <c r="BF210" s="25"/>
      <c r="BG210" s="37"/>
      <c r="BH210" s="37"/>
      <c r="BI210" s="25"/>
      <c r="BJ210" s="37"/>
      <c r="BK210" s="37"/>
      <c r="BL210" s="25"/>
      <c r="BM210" s="37"/>
      <c r="BN210" s="37"/>
      <c r="BO210" s="25"/>
      <c r="BP210" s="37"/>
      <c r="BQ210" s="37"/>
    </row>
    <row r="211" spans="1:69" x14ac:dyDescent="0.2">
      <c r="A211" s="29" t="s">
        <v>24</v>
      </c>
      <c r="B211" s="29" t="s">
        <v>25</v>
      </c>
      <c r="C211" s="29">
        <f>'À renseigner'!$I$13</f>
        <v>0</v>
      </c>
      <c r="D211" s="76"/>
      <c r="E211" s="77"/>
      <c r="F211" s="77"/>
      <c r="G211" s="77"/>
      <c r="H211" s="77"/>
      <c r="I211" s="261"/>
      <c r="J211" s="262"/>
      <c r="K211" s="262"/>
      <c r="L211" s="262"/>
      <c r="M211" s="77"/>
      <c r="N211" s="77"/>
      <c r="O211" s="38"/>
      <c r="P211" s="77"/>
      <c r="Q211" s="77"/>
      <c r="R211" s="263"/>
      <c r="S211" s="38"/>
      <c r="T211" s="262"/>
      <c r="U211" s="77"/>
      <c r="V211" s="77"/>
      <c r="W211" s="93"/>
      <c r="X211" s="77"/>
      <c r="Y211" s="173"/>
      <c r="Z211" s="173"/>
      <c r="AA211" s="77"/>
      <c r="AB211" s="77"/>
      <c r="AC211" s="77"/>
      <c r="AD211" s="78" t="s">
        <v>584</v>
      </c>
      <c r="AE211" s="171"/>
      <c r="AF211" s="171"/>
      <c r="AG211" s="171"/>
      <c r="AH211" s="78">
        <v>84289</v>
      </c>
      <c r="AI211" s="37"/>
      <c r="AJ211" s="37"/>
      <c r="AK211" s="78">
        <v>84309</v>
      </c>
      <c r="AL211" s="37"/>
      <c r="AM211" s="37"/>
      <c r="AN211" s="78">
        <v>84329</v>
      </c>
      <c r="AO211" s="37"/>
      <c r="AP211" s="37"/>
      <c r="AQ211" s="78">
        <v>84349</v>
      </c>
      <c r="AR211" s="37"/>
      <c r="AS211" s="37"/>
      <c r="AT211" s="78">
        <v>79139</v>
      </c>
      <c r="AU211" s="37"/>
      <c r="AV211" s="37"/>
      <c r="AW211" s="78">
        <v>84294</v>
      </c>
      <c r="AX211" s="37"/>
      <c r="AY211" s="37"/>
      <c r="AZ211" s="25">
        <v>116119</v>
      </c>
      <c r="BA211" s="37"/>
      <c r="BB211" s="37"/>
      <c r="BC211" s="25">
        <v>110429</v>
      </c>
      <c r="BD211" s="37"/>
      <c r="BE211" s="37"/>
      <c r="BF211" s="25"/>
      <c r="BG211" s="37"/>
      <c r="BH211" s="37"/>
      <c r="BI211" s="25"/>
      <c r="BJ211" s="37"/>
      <c r="BK211" s="37"/>
      <c r="BL211" s="25"/>
      <c r="BM211" s="37"/>
      <c r="BN211" s="37"/>
      <c r="BO211" s="25"/>
      <c r="BP211" s="37"/>
      <c r="BQ211" s="37"/>
    </row>
    <row r="212" spans="1:69" x14ac:dyDescent="0.2">
      <c r="A212" s="29" t="s">
        <v>24</v>
      </c>
      <c r="B212" s="29" t="s">
        <v>25</v>
      </c>
      <c r="C212" s="29">
        <f>'À renseigner'!$I$13</f>
        <v>0</v>
      </c>
      <c r="D212" s="76"/>
      <c r="E212" s="77"/>
      <c r="F212" s="77"/>
      <c r="G212" s="77"/>
      <c r="H212" s="77"/>
      <c r="I212" s="261"/>
      <c r="J212" s="262"/>
      <c r="K212" s="262"/>
      <c r="L212" s="262"/>
      <c r="M212" s="77"/>
      <c r="N212" s="77"/>
      <c r="O212" s="38"/>
      <c r="P212" s="77"/>
      <c r="Q212" s="77"/>
      <c r="R212" s="263"/>
      <c r="S212" s="38"/>
      <c r="T212" s="262"/>
      <c r="U212" s="77"/>
      <c r="V212" s="77"/>
      <c r="W212" s="93"/>
      <c r="X212" s="77"/>
      <c r="Y212" s="173"/>
      <c r="Z212" s="173"/>
      <c r="AA212" s="77"/>
      <c r="AB212" s="77"/>
      <c r="AC212" s="77"/>
      <c r="AD212" s="78" t="s">
        <v>584</v>
      </c>
      <c r="AE212" s="171"/>
      <c r="AF212" s="171"/>
      <c r="AG212" s="171"/>
      <c r="AH212" s="78">
        <v>84289</v>
      </c>
      <c r="AI212" s="37"/>
      <c r="AJ212" s="37"/>
      <c r="AK212" s="78">
        <v>84309</v>
      </c>
      <c r="AL212" s="37"/>
      <c r="AM212" s="37"/>
      <c r="AN212" s="78">
        <v>84329</v>
      </c>
      <c r="AO212" s="37"/>
      <c r="AP212" s="37"/>
      <c r="AQ212" s="78">
        <v>84349</v>
      </c>
      <c r="AR212" s="37"/>
      <c r="AS212" s="37"/>
      <c r="AT212" s="78">
        <v>79139</v>
      </c>
      <c r="AU212" s="37"/>
      <c r="AV212" s="37"/>
      <c r="AW212" s="78">
        <v>84294</v>
      </c>
      <c r="AX212" s="37"/>
      <c r="AY212" s="37"/>
      <c r="AZ212" s="25">
        <v>116119</v>
      </c>
      <c r="BA212" s="37"/>
      <c r="BB212" s="37"/>
      <c r="BC212" s="25">
        <v>110429</v>
      </c>
      <c r="BD212" s="37"/>
      <c r="BE212" s="37"/>
      <c r="BF212" s="25"/>
      <c r="BG212" s="37"/>
      <c r="BH212" s="37"/>
      <c r="BI212" s="25"/>
      <c r="BJ212" s="37"/>
      <c r="BK212" s="37"/>
      <c r="BL212" s="25"/>
      <c r="BM212" s="37"/>
      <c r="BN212" s="37"/>
      <c r="BO212" s="25"/>
      <c r="BP212" s="37"/>
      <c r="BQ212" s="37"/>
    </row>
    <row r="213" spans="1:69" x14ac:dyDescent="0.2">
      <c r="A213" s="29" t="s">
        <v>24</v>
      </c>
      <c r="B213" s="29" t="s">
        <v>25</v>
      </c>
      <c r="C213" s="29">
        <f>'À renseigner'!$I$13</f>
        <v>0</v>
      </c>
      <c r="D213" s="76"/>
      <c r="E213" s="77"/>
      <c r="F213" s="77"/>
      <c r="G213" s="77"/>
      <c r="H213" s="77"/>
      <c r="I213" s="261"/>
      <c r="J213" s="262"/>
      <c r="K213" s="262"/>
      <c r="L213" s="262"/>
      <c r="M213" s="77"/>
      <c r="N213" s="77"/>
      <c r="O213" s="38"/>
      <c r="P213" s="77"/>
      <c r="Q213" s="77"/>
      <c r="R213" s="263"/>
      <c r="S213" s="38"/>
      <c r="T213" s="262"/>
      <c r="U213" s="77"/>
      <c r="V213" s="77"/>
      <c r="W213" s="93"/>
      <c r="X213" s="77"/>
      <c r="Y213" s="173"/>
      <c r="Z213" s="173"/>
      <c r="AA213" s="77"/>
      <c r="AB213" s="77"/>
      <c r="AC213" s="77"/>
      <c r="AD213" s="78" t="s">
        <v>584</v>
      </c>
      <c r="AE213" s="171"/>
      <c r="AF213" s="171"/>
      <c r="AG213" s="171"/>
      <c r="AH213" s="78">
        <v>84289</v>
      </c>
      <c r="AI213" s="37"/>
      <c r="AJ213" s="37"/>
      <c r="AK213" s="78">
        <v>84309</v>
      </c>
      <c r="AL213" s="37"/>
      <c r="AM213" s="37"/>
      <c r="AN213" s="78">
        <v>84329</v>
      </c>
      <c r="AO213" s="37"/>
      <c r="AP213" s="37"/>
      <c r="AQ213" s="78">
        <v>84349</v>
      </c>
      <c r="AR213" s="37"/>
      <c r="AS213" s="37"/>
      <c r="AT213" s="78">
        <v>79139</v>
      </c>
      <c r="AU213" s="37"/>
      <c r="AV213" s="37"/>
      <c r="AW213" s="78">
        <v>84294</v>
      </c>
      <c r="AX213" s="37"/>
      <c r="AY213" s="37"/>
      <c r="AZ213" s="25">
        <v>116119</v>
      </c>
      <c r="BA213" s="37"/>
      <c r="BB213" s="37"/>
      <c r="BC213" s="25">
        <v>110429</v>
      </c>
      <c r="BD213" s="37"/>
      <c r="BE213" s="37"/>
      <c r="BF213" s="25"/>
      <c r="BG213" s="37"/>
      <c r="BH213" s="37"/>
      <c r="BI213" s="25"/>
      <c r="BJ213" s="37"/>
      <c r="BK213" s="37"/>
      <c r="BL213" s="25"/>
      <c r="BM213" s="37"/>
      <c r="BN213" s="37"/>
      <c r="BO213" s="25"/>
      <c r="BP213" s="37"/>
      <c r="BQ213" s="37"/>
    </row>
    <row r="214" spans="1:69" x14ac:dyDescent="0.2">
      <c r="A214" s="29" t="s">
        <v>24</v>
      </c>
      <c r="B214" s="29" t="s">
        <v>25</v>
      </c>
      <c r="C214" s="29">
        <f>'À renseigner'!$I$13</f>
        <v>0</v>
      </c>
      <c r="D214" s="76"/>
      <c r="E214" s="77"/>
      <c r="F214" s="77"/>
      <c r="G214" s="77"/>
      <c r="H214" s="77"/>
      <c r="I214" s="261"/>
      <c r="J214" s="262"/>
      <c r="K214" s="262"/>
      <c r="L214" s="262"/>
      <c r="M214" s="77"/>
      <c r="N214" s="77"/>
      <c r="O214" s="38"/>
      <c r="P214" s="77"/>
      <c r="Q214" s="77"/>
      <c r="R214" s="263"/>
      <c r="S214" s="38"/>
      <c r="T214" s="262"/>
      <c r="U214" s="77"/>
      <c r="V214" s="77"/>
      <c r="W214" s="93"/>
      <c r="X214" s="77"/>
      <c r="Y214" s="173"/>
      <c r="Z214" s="173"/>
      <c r="AA214" s="77"/>
      <c r="AB214" s="77"/>
      <c r="AC214" s="77"/>
      <c r="AD214" s="78" t="s">
        <v>584</v>
      </c>
      <c r="AE214" s="171"/>
      <c r="AF214" s="171"/>
      <c r="AG214" s="171"/>
      <c r="AH214" s="78">
        <v>84289</v>
      </c>
      <c r="AI214" s="37"/>
      <c r="AJ214" s="37"/>
      <c r="AK214" s="78">
        <v>84309</v>
      </c>
      <c r="AL214" s="37"/>
      <c r="AM214" s="37"/>
      <c r="AN214" s="78">
        <v>84329</v>
      </c>
      <c r="AO214" s="37"/>
      <c r="AP214" s="37"/>
      <c r="AQ214" s="78">
        <v>84349</v>
      </c>
      <c r="AR214" s="37"/>
      <c r="AS214" s="37"/>
      <c r="AT214" s="78">
        <v>79139</v>
      </c>
      <c r="AU214" s="37"/>
      <c r="AV214" s="37"/>
      <c r="AW214" s="78">
        <v>84294</v>
      </c>
      <c r="AX214" s="37"/>
      <c r="AY214" s="37"/>
      <c r="AZ214" s="25">
        <v>116119</v>
      </c>
      <c r="BA214" s="37"/>
      <c r="BB214" s="37"/>
      <c r="BC214" s="25">
        <v>110429</v>
      </c>
      <c r="BD214" s="37"/>
      <c r="BE214" s="37"/>
      <c r="BF214" s="25"/>
      <c r="BG214" s="37"/>
      <c r="BH214" s="37"/>
      <c r="BI214" s="25"/>
      <c r="BJ214" s="37"/>
      <c r="BK214" s="37"/>
      <c r="BL214" s="25"/>
      <c r="BM214" s="37"/>
      <c r="BN214" s="37"/>
      <c r="BO214" s="25"/>
      <c r="BP214" s="37"/>
      <c r="BQ214" s="37"/>
    </row>
    <row r="215" spans="1:69" x14ac:dyDescent="0.2">
      <c r="A215" s="29" t="s">
        <v>24</v>
      </c>
      <c r="B215" s="29" t="s">
        <v>25</v>
      </c>
      <c r="C215" s="29">
        <f>'À renseigner'!$I$13</f>
        <v>0</v>
      </c>
      <c r="D215" s="76"/>
      <c r="E215" s="77"/>
      <c r="F215" s="77"/>
      <c r="G215" s="77"/>
      <c r="H215" s="77"/>
      <c r="I215" s="261"/>
      <c r="J215" s="262"/>
      <c r="K215" s="262"/>
      <c r="L215" s="262"/>
      <c r="M215" s="77"/>
      <c r="N215" s="77"/>
      <c r="O215" s="38"/>
      <c r="P215" s="77"/>
      <c r="Q215" s="77"/>
      <c r="R215" s="263"/>
      <c r="S215" s="38"/>
      <c r="T215" s="262"/>
      <c r="U215" s="77"/>
      <c r="V215" s="77"/>
      <c r="W215" s="93"/>
      <c r="X215" s="77"/>
      <c r="Y215" s="173"/>
      <c r="Z215" s="173"/>
      <c r="AA215" s="77"/>
      <c r="AB215" s="77"/>
      <c r="AC215" s="77"/>
      <c r="AD215" s="78" t="s">
        <v>584</v>
      </c>
      <c r="AE215" s="171"/>
      <c r="AF215" s="171"/>
      <c r="AG215" s="171"/>
      <c r="AH215" s="78">
        <v>84289</v>
      </c>
      <c r="AI215" s="37"/>
      <c r="AJ215" s="37"/>
      <c r="AK215" s="78">
        <v>84309</v>
      </c>
      <c r="AL215" s="37"/>
      <c r="AM215" s="37"/>
      <c r="AN215" s="78">
        <v>84329</v>
      </c>
      <c r="AO215" s="37"/>
      <c r="AP215" s="37"/>
      <c r="AQ215" s="78">
        <v>84349</v>
      </c>
      <c r="AR215" s="37"/>
      <c r="AS215" s="37"/>
      <c r="AT215" s="78">
        <v>79139</v>
      </c>
      <c r="AU215" s="37"/>
      <c r="AV215" s="37"/>
      <c r="AW215" s="78">
        <v>84294</v>
      </c>
      <c r="AX215" s="37"/>
      <c r="AY215" s="37"/>
      <c r="AZ215" s="25">
        <v>116119</v>
      </c>
      <c r="BA215" s="37"/>
      <c r="BB215" s="37"/>
      <c r="BC215" s="25">
        <v>110429</v>
      </c>
      <c r="BD215" s="37"/>
      <c r="BE215" s="37"/>
      <c r="BF215" s="25"/>
      <c r="BG215" s="37"/>
      <c r="BH215" s="37"/>
      <c r="BI215" s="25"/>
      <c r="BJ215" s="37"/>
      <c r="BK215" s="37"/>
      <c r="BL215" s="25"/>
      <c r="BM215" s="37"/>
      <c r="BN215" s="37"/>
      <c r="BO215" s="25"/>
      <c r="BP215" s="37"/>
      <c r="BQ215" s="37"/>
    </row>
    <row r="216" spans="1:69" x14ac:dyDescent="0.2">
      <c r="A216" s="29" t="s">
        <v>24</v>
      </c>
      <c r="B216" s="29" t="s">
        <v>25</v>
      </c>
      <c r="C216" s="29">
        <f>'À renseigner'!$I$13</f>
        <v>0</v>
      </c>
      <c r="D216" s="76"/>
      <c r="E216" s="77"/>
      <c r="F216" s="77"/>
      <c r="G216" s="77"/>
      <c r="H216" s="77"/>
      <c r="I216" s="261"/>
      <c r="J216" s="262"/>
      <c r="K216" s="262"/>
      <c r="L216" s="262"/>
      <c r="M216" s="77"/>
      <c r="N216" s="77"/>
      <c r="O216" s="38"/>
      <c r="P216" s="77"/>
      <c r="Q216" s="77"/>
      <c r="R216" s="263"/>
      <c r="S216" s="38"/>
      <c r="T216" s="262"/>
      <c r="U216" s="77"/>
      <c r="V216" s="77"/>
      <c r="W216" s="93"/>
      <c r="X216" s="77"/>
      <c r="Y216" s="173"/>
      <c r="Z216" s="173"/>
      <c r="AA216" s="77"/>
      <c r="AB216" s="77"/>
      <c r="AC216" s="77"/>
      <c r="AD216" s="78" t="s">
        <v>584</v>
      </c>
      <c r="AE216" s="171"/>
      <c r="AF216" s="171"/>
      <c r="AG216" s="171"/>
      <c r="AH216" s="78">
        <v>84289</v>
      </c>
      <c r="AI216" s="37"/>
      <c r="AJ216" s="37"/>
      <c r="AK216" s="78">
        <v>84309</v>
      </c>
      <c r="AL216" s="37"/>
      <c r="AM216" s="37"/>
      <c r="AN216" s="78">
        <v>84329</v>
      </c>
      <c r="AO216" s="37"/>
      <c r="AP216" s="37"/>
      <c r="AQ216" s="78">
        <v>84349</v>
      </c>
      <c r="AR216" s="37"/>
      <c r="AS216" s="37"/>
      <c r="AT216" s="78">
        <v>79139</v>
      </c>
      <c r="AU216" s="37"/>
      <c r="AV216" s="37"/>
      <c r="AW216" s="78">
        <v>84294</v>
      </c>
      <c r="AX216" s="37"/>
      <c r="AY216" s="37"/>
      <c r="AZ216" s="25">
        <v>116119</v>
      </c>
      <c r="BA216" s="37"/>
      <c r="BB216" s="37"/>
      <c r="BC216" s="25">
        <v>110429</v>
      </c>
      <c r="BD216" s="37"/>
      <c r="BE216" s="37"/>
      <c r="BF216" s="25"/>
      <c r="BG216" s="37"/>
      <c r="BH216" s="37"/>
      <c r="BI216" s="25"/>
      <c r="BJ216" s="37"/>
      <c r="BK216" s="37"/>
      <c r="BL216" s="25"/>
      <c r="BM216" s="37"/>
      <c r="BN216" s="37"/>
      <c r="BO216" s="25"/>
      <c r="BP216" s="37"/>
      <c r="BQ216" s="37"/>
    </row>
    <row r="217" spans="1:69" x14ac:dyDescent="0.2">
      <c r="A217" s="29" t="s">
        <v>24</v>
      </c>
      <c r="B217" s="29" t="s">
        <v>25</v>
      </c>
      <c r="C217" s="29">
        <f>'À renseigner'!$I$13</f>
        <v>0</v>
      </c>
      <c r="D217" s="76"/>
      <c r="E217" s="77"/>
      <c r="F217" s="77"/>
      <c r="G217" s="77"/>
      <c r="H217" s="77"/>
      <c r="I217" s="261"/>
      <c r="J217" s="262"/>
      <c r="K217" s="262"/>
      <c r="L217" s="262"/>
      <c r="M217" s="77"/>
      <c r="N217" s="77"/>
      <c r="O217" s="38"/>
      <c r="P217" s="77"/>
      <c r="Q217" s="77"/>
      <c r="R217" s="263"/>
      <c r="S217" s="38"/>
      <c r="T217" s="262"/>
      <c r="U217" s="77"/>
      <c r="V217" s="77"/>
      <c r="W217" s="93"/>
      <c r="X217" s="77"/>
      <c r="Y217" s="173"/>
      <c r="Z217" s="173"/>
      <c r="AA217" s="77"/>
      <c r="AB217" s="77"/>
      <c r="AC217" s="77"/>
      <c r="AD217" s="78" t="s">
        <v>584</v>
      </c>
      <c r="AE217" s="171"/>
      <c r="AF217" s="171"/>
      <c r="AG217" s="171"/>
      <c r="AH217" s="78">
        <v>84289</v>
      </c>
      <c r="AI217" s="37"/>
      <c r="AJ217" s="37"/>
      <c r="AK217" s="78">
        <v>84309</v>
      </c>
      <c r="AL217" s="37"/>
      <c r="AM217" s="37"/>
      <c r="AN217" s="78">
        <v>84329</v>
      </c>
      <c r="AO217" s="37"/>
      <c r="AP217" s="37"/>
      <c r="AQ217" s="78">
        <v>84349</v>
      </c>
      <c r="AR217" s="37"/>
      <c r="AS217" s="37"/>
      <c r="AT217" s="78">
        <v>79139</v>
      </c>
      <c r="AU217" s="37"/>
      <c r="AV217" s="37"/>
      <c r="AW217" s="78">
        <v>84294</v>
      </c>
      <c r="AX217" s="37"/>
      <c r="AY217" s="37"/>
      <c r="AZ217" s="25">
        <v>116119</v>
      </c>
      <c r="BA217" s="37"/>
      <c r="BB217" s="37"/>
      <c r="BC217" s="25">
        <v>110429</v>
      </c>
      <c r="BD217" s="37"/>
      <c r="BE217" s="37"/>
      <c r="BF217" s="25"/>
      <c r="BG217" s="37"/>
      <c r="BH217" s="37"/>
      <c r="BI217" s="25"/>
      <c r="BJ217" s="37"/>
      <c r="BK217" s="37"/>
      <c r="BL217" s="25"/>
      <c r="BM217" s="37"/>
      <c r="BN217" s="37"/>
      <c r="BO217" s="25"/>
      <c r="BP217" s="37"/>
      <c r="BQ217" s="37"/>
    </row>
    <row r="218" spans="1:69" x14ac:dyDescent="0.2">
      <c r="A218" s="29" t="s">
        <v>24</v>
      </c>
      <c r="B218" s="29" t="s">
        <v>25</v>
      </c>
      <c r="C218" s="29">
        <f>'À renseigner'!$I$13</f>
        <v>0</v>
      </c>
      <c r="D218" s="76"/>
      <c r="E218" s="77"/>
      <c r="F218" s="77"/>
      <c r="G218" s="77"/>
      <c r="H218" s="77"/>
      <c r="I218" s="261"/>
      <c r="J218" s="262"/>
      <c r="K218" s="262"/>
      <c r="L218" s="262"/>
      <c r="M218" s="77"/>
      <c r="N218" s="77"/>
      <c r="O218" s="38"/>
      <c r="P218" s="77"/>
      <c r="Q218" s="77"/>
      <c r="R218" s="263"/>
      <c r="S218" s="38"/>
      <c r="T218" s="262"/>
      <c r="U218" s="77"/>
      <c r="V218" s="77"/>
      <c r="W218" s="93"/>
      <c r="X218" s="77"/>
      <c r="Y218" s="173"/>
      <c r="Z218" s="173"/>
      <c r="AA218" s="77"/>
      <c r="AB218" s="77"/>
      <c r="AC218" s="77"/>
      <c r="AD218" s="78" t="s">
        <v>584</v>
      </c>
      <c r="AE218" s="171"/>
      <c r="AF218" s="171"/>
      <c r="AG218" s="171"/>
      <c r="AH218" s="78">
        <v>84289</v>
      </c>
      <c r="AI218" s="37"/>
      <c r="AJ218" s="37"/>
      <c r="AK218" s="78">
        <v>84309</v>
      </c>
      <c r="AL218" s="37"/>
      <c r="AM218" s="37"/>
      <c r="AN218" s="78">
        <v>84329</v>
      </c>
      <c r="AO218" s="37"/>
      <c r="AP218" s="37"/>
      <c r="AQ218" s="78">
        <v>84349</v>
      </c>
      <c r="AR218" s="37"/>
      <c r="AS218" s="37"/>
      <c r="AT218" s="78">
        <v>79139</v>
      </c>
      <c r="AU218" s="37"/>
      <c r="AV218" s="37"/>
      <c r="AW218" s="78">
        <v>84294</v>
      </c>
      <c r="AX218" s="37"/>
      <c r="AY218" s="37"/>
      <c r="AZ218" s="25">
        <v>116119</v>
      </c>
      <c r="BA218" s="37"/>
      <c r="BB218" s="37"/>
      <c r="BC218" s="25">
        <v>110429</v>
      </c>
      <c r="BD218" s="37"/>
      <c r="BE218" s="37"/>
      <c r="BF218" s="25"/>
      <c r="BG218" s="37"/>
      <c r="BH218" s="37"/>
      <c r="BI218" s="25"/>
      <c r="BJ218" s="37"/>
      <c r="BK218" s="37"/>
      <c r="BL218" s="25"/>
      <c r="BM218" s="37"/>
      <c r="BN218" s="37"/>
      <c r="BO218" s="25"/>
      <c r="BP218" s="37"/>
      <c r="BQ218" s="37"/>
    </row>
    <row r="219" spans="1:69" x14ac:dyDescent="0.2">
      <c r="A219" s="29" t="s">
        <v>24</v>
      </c>
      <c r="B219" s="29" t="s">
        <v>25</v>
      </c>
      <c r="C219" s="29">
        <f>'À renseigner'!$I$13</f>
        <v>0</v>
      </c>
      <c r="D219" s="76"/>
      <c r="E219" s="77"/>
      <c r="F219" s="77"/>
      <c r="G219" s="77"/>
      <c r="H219" s="77"/>
      <c r="I219" s="261"/>
      <c r="J219" s="262"/>
      <c r="K219" s="262"/>
      <c r="L219" s="262"/>
      <c r="M219" s="77"/>
      <c r="N219" s="77"/>
      <c r="O219" s="38"/>
      <c r="P219" s="77"/>
      <c r="Q219" s="77"/>
      <c r="R219" s="263"/>
      <c r="S219" s="38"/>
      <c r="T219" s="262"/>
      <c r="U219" s="77"/>
      <c r="V219" s="77"/>
      <c r="W219" s="93"/>
      <c r="X219" s="77"/>
      <c r="Y219" s="173"/>
      <c r="Z219" s="173"/>
      <c r="AA219" s="77"/>
      <c r="AB219" s="77"/>
      <c r="AC219" s="77"/>
      <c r="AD219" s="78" t="s">
        <v>584</v>
      </c>
      <c r="AE219" s="171"/>
      <c r="AF219" s="171"/>
      <c r="AG219" s="171"/>
      <c r="AH219" s="78">
        <v>84289</v>
      </c>
      <c r="AI219" s="37"/>
      <c r="AJ219" s="37"/>
      <c r="AK219" s="78">
        <v>84309</v>
      </c>
      <c r="AL219" s="37"/>
      <c r="AM219" s="37"/>
      <c r="AN219" s="78">
        <v>84329</v>
      </c>
      <c r="AO219" s="37"/>
      <c r="AP219" s="37"/>
      <c r="AQ219" s="78">
        <v>84349</v>
      </c>
      <c r="AR219" s="37"/>
      <c r="AS219" s="37"/>
      <c r="AT219" s="78">
        <v>79139</v>
      </c>
      <c r="AU219" s="37"/>
      <c r="AV219" s="37"/>
      <c r="AW219" s="78">
        <v>84294</v>
      </c>
      <c r="AX219" s="37"/>
      <c r="AY219" s="37"/>
      <c r="AZ219" s="25">
        <v>116119</v>
      </c>
      <c r="BA219" s="37"/>
      <c r="BB219" s="37"/>
      <c r="BC219" s="25">
        <v>110429</v>
      </c>
      <c r="BD219" s="37"/>
      <c r="BE219" s="37"/>
      <c r="BF219" s="25"/>
      <c r="BG219" s="37"/>
      <c r="BH219" s="37"/>
      <c r="BI219" s="25"/>
      <c r="BJ219" s="37"/>
      <c r="BK219" s="37"/>
      <c r="BL219" s="25"/>
      <c r="BM219" s="37"/>
      <c r="BN219" s="37"/>
      <c r="BO219" s="25"/>
      <c r="BP219" s="37"/>
      <c r="BQ219" s="37"/>
    </row>
    <row r="220" spans="1:69" x14ac:dyDescent="0.2">
      <c r="A220" s="29" t="s">
        <v>24</v>
      </c>
      <c r="B220" s="29" t="s">
        <v>25</v>
      </c>
      <c r="C220" s="29">
        <f>'À renseigner'!$I$13</f>
        <v>0</v>
      </c>
      <c r="D220" s="76"/>
      <c r="E220" s="77"/>
      <c r="F220" s="77"/>
      <c r="G220" s="77"/>
      <c r="H220" s="77"/>
      <c r="I220" s="261"/>
      <c r="J220" s="262"/>
      <c r="K220" s="262"/>
      <c r="L220" s="262"/>
      <c r="M220" s="77"/>
      <c r="N220" s="77"/>
      <c r="O220" s="38"/>
      <c r="P220" s="77"/>
      <c r="Q220" s="77"/>
      <c r="R220" s="263"/>
      <c r="S220" s="38"/>
      <c r="T220" s="262"/>
      <c r="U220" s="77"/>
      <c r="V220" s="77"/>
      <c r="W220" s="93"/>
      <c r="X220" s="77"/>
      <c r="Y220" s="173"/>
      <c r="Z220" s="173"/>
      <c r="AA220" s="77"/>
      <c r="AB220" s="77"/>
      <c r="AC220" s="77"/>
      <c r="AD220" s="78" t="s">
        <v>584</v>
      </c>
      <c r="AE220" s="171"/>
      <c r="AF220" s="171"/>
      <c r="AG220" s="171"/>
      <c r="AH220" s="78">
        <v>84289</v>
      </c>
      <c r="AI220" s="37"/>
      <c r="AJ220" s="37"/>
      <c r="AK220" s="78">
        <v>84309</v>
      </c>
      <c r="AL220" s="37"/>
      <c r="AM220" s="37"/>
      <c r="AN220" s="78">
        <v>84329</v>
      </c>
      <c r="AO220" s="37"/>
      <c r="AP220" s="37"/>
      <c r="AQ220" s="78">
        <v>84349</v>
      </c>
      <c r="AR220" s="37"/>
      <c r="AS220" s="37"/>
      <c r="AT220" s="78">
        <v>79139</v>
      </c>
      <c r="AU220" s="37"/>
      <c r="AV220" s="37"/>
      <c r="AW220" s="78">
        <v>84294</v>
      </c>
      <c r="AX220" s="37"/>
      <c r="AY220" s="37"/>
      <c r="AZ220" s="25">
        <v>116119</v>
      </c>
      <c r="BA220" s="37"/>
      <c r="BB220" s="37"/>
      <c r="BC220" s="25">
        <v>110429</v>
      </c>
      <c r="BD220" s="37"/>
      <c r="BE220" s="37"/>
      <c r="BF220" s="25"/>
      <c r="BG220" s="37"/>
      <c r="BH220" s="37"/>
      <c r="BI220" s="25"/>
      <c r="BJ220" s="37"/>
      <c r="BK220" s="37"/>
      <c r="BL220" s="25"/>
      <c r="BM220" s="37"/>
      <c r="BN220" s="37"/>
      <c r="BO220" s="25"/>
      <c r="BP220" s="37"/>
      <c r="BQ220" s="37"/>
    </row>
    <row r="221" spans="1:69" x14ac:dyDescent="0.2">
      <c r="A221" s="29" t="s">
        <v>24</v>
      </c>
      <c r="B221" s="29" t="s">
        <v>25</v>
      </c>
      <c r="C221" s="29">
        <f>'À renseigner'!$I$13</f>
        <v>0</v>
      </c>
      <c r="D221" s="76"/>
      <c r="E221" s="77"/>
      <c r="F221" s="77"/>
      <c r="G221" s="77"/>
      <c r="H221" s="77"/>
      <c r="I221" s="261"/>
      <c r="J221" s="262"/>
      <c r="K221" s="262"/>
      <c r="L221" s="262"/>
      <c r="M221" s="77"/>
      <c r="N221" s="77"/>
      <c r="O221" s="38"/>
      <c r="P221" s="77"/>
      <c r="Q221" s="77"/>
      <c r="R221" s="263"/>
      <c r="S221" s="38"/>
      <c r="T221" s="262"/>
      <c r="U221" s="77"/>
      <c r="V221" s="77"/>
      <c r="W221" s="93"/>
      <c r="X221" s="77"/>
      <c r="Y221" s="173"/>
      <c r="Z221" s="173"/>
      <c r="AA221" s="77"/>
      <c r="AB221" s="77"/>
      <c r="AC221" s="77"/>
      <c r="AD221" s="78" t="s">
        <v>584</v>
      </c>
      <c r="AE221" s="171"/>
      <c r="AF221" s="171"/>
      <c r="AG221" s="171"/>
      <c r="AH221" s="78">
        <v>84289</v>
      </c>
      <c r="AI221" s="37"/>
      <c r="AJ221" s="37"/>
      <c r="AK221" s="78">
        <v>84309</v>
      </c>
      <c r="AL221" s="37"/>
      <c r="AM221" s="37"/>
      <c r="AN221" s="78">
        <v>84329</v>
      </c>
      <c r="AO221" s="37"/>
      <c r="AP221" s="37"/>
      <c r="AQ221" s="78">
        <v>84349</v>
      </c>
      <c r="AR221" s="37"/>
      <c r="AS221" s="37"/>
      <c r="AT221" s="78">
        <v>79139</v>
      </c>
      <c r="AU221" s="37"/>
      <c r="AV221" s="37"/>
      <c r="AW221" s="78">
        <v>84294</v>
      </c>
      <c r="AX221" s="37"/>
      <c r="AY221" s="37"/>
      <c r="AZ221" s="25">
        <v>116119</v>
      </c>
      <c r="BA221" s="37"/>
      <c r="BB221" s="37"/>
      <c r="BC221" s="25">
        <v>110429</v>
      </c>
      <c r="BD221" s="37"/>
      <c r="BE221" s="37"/>
      <c r="BF221" s="25"/>
      <c r="BG221" s="37"/>
      <c r="BH221" s="37"/>
      <c r="BI221" s="25"/>
      <c r="BJ221" s="37"/>
      <c r="BK221" s="37"/>
      <c r="BL221" s="25"/>
      <c r="BM221" s="37"/>
      <c r="BN221" s="37"/>
      <c r="BO221" s="25"/>
      <c r="BP221" s="37"/>
      <c r="BQ221" s="37"/>
    </row>
    <row r="222" spans="1:69" x14ac:dyDescent="0.2">
      <c r="A222" s="29" t="s">
        <v>24</v>
      </c>
      <c r="B222" s="29" t="s">
        <v>25</v>
      </c>
      <c r="C222" s="29">
        <f>'À renseigner'!$I$13</f>
        <v>0</v>
      </c>
      <c r="D222" s="76"/>
      <c r="E222" s="77"/>
      <c r="F222" s="77"/>
      <c r="G222" s="77"/>
      <c r="H222" s="77"/>
      <c r="I222" s="261"/>
      <c r="J222" s="262"/>
      <c r="K222" s="262"/>
      <c r="L222" s="262"/>
      <c r="M222" s="77"/>
      <c r="N222" s="77"/>
      <c r="O222" s="38"/>
      <c r="P222" s="77"/>
      <c r="Q222" s="77"/>
      <c r="R222" s="263"/>
      <c r="S222" s="38"/>
      <c r="T222" s="262"/>
      <c r="U222" s="77"/>
      <c r="V222" s="77"/>
      <c r="W222" s="93"/>
      <c r="X222" s="77"/>
      <c r="Y222" s="173"/>
      <c r="Z222" s="173"/>
      <c r="AA222" s="77"/>
      <c r="AB222" s="77"/>
      <c r="AC222" s="77"/>
      <c r="AD222" s="78" t="s">
        <v>584</v>
      </c>
      <c r="AE222" s="171"/>
      <c r="AF222" s="171"/>
      <c r="AG222" s="171"/>
      <c r="AH222" s="78">
        <v>84289</v>
      </c>
      <c r="AI222" s="37"/>
      <c r="AJ222" s="37"/>
      <c r="AK222" s="78">
        <v>84309</v>
      </c>
      <c r="AL222" s="37"/>
      <c r="AM222" s="37"/>
      <c r="AN222" s="78">
        <v>84329</v>
      </c>
      <c r="AO222" s="37"/>
      <c r="AP222" s="37"/>
      <c r="AQ222" s="78">
        <v>84349</v>
      </c>
      <c r="AR222" s="37"/>
      <c r="AS222" s="37"/>
      <c r="AT222" s="78">
        <v>79139</v>
      </c>
      <c r="AU222" s="37"/>
      <c r="AV222" s="37"/>
      <c r="AW222" s="78">
        <v>84294</v>
      </c>
      <c r="AX222" s="37"/>
      <c r="AY222" s="37"/>
      <c r="AZ222" s="25">
        <v>116119</v>
      </c>
      <c r="BA222" s="37"/>
      <c r="BB222" s="37"/>
      <c r="BC222" s="25">
        <v>110429</v>
      </c>
      <c r="BD222" s="37"/>
      <c r="BE222" s="37"/>
      <c r="BF222" s="25"/>
      <c r="BG222" s="37"/>
      <c r="BH222" s="37"/>
      <c r="BI222" s="25"/>
      <c r="BJ222" s="37"/>
      <c r="BK222" s="37"/>
      <c r="BL222" s="25"/>
      <c r="BM222" s="37"/>
      <c r="BN222" s="37"/>
      <c r="BO222" s="25"/>
      <c r="BP222" s="37"/>
      <c r="BQ222" s="37"/>
    </row>
    <row r="223" spans="1:69" x14ac:dyDescent="0.2">
      <c r="A223" s="29" t="s">
        <v>24</v>
      </c>
      <c r="B223" s="29" t="s">
        <v>25</v>
      </c>
      <c r="C223" s="29">
        <f>'À renseigner'!$I$13</f>
        <v>0</v>
      </c>
      <c r="D223" s="76"/>
      <c r="E223" s="77"/>
      <c r="F223" s="77"/>
      <c r="G223" s="77"/>
      <c r="H223" s="77"/>
      <c r="I223" s="261"/>
      <c r="J223" s="262"/>
      <c r="K223" s="262"/>
      <c r="L223" s="262"/>
      <c r="M223" s="77"/>
      <c r="N223" s="77"/>
      <c r="O223" s="38"/>
      <c r="P223" s="77"/>
      <c r="Q223" s="77"/>
      <c r="R223" s="263"/>
      <c r="S223" s="38"/>
      <c r="T223" s="262"/>
      <c r="U223" s="77"/>
      <c r="V223" s="77"/>
      <c r="W223" s="93"/>
      <c r="X223" s="77"/>
      <c r="Y223" s="173"/>
      <c r="Z223" s="173"/>
      <c r="AA223" s="77"/>
      <c r="AB223" s="77"/>
      <c r="AC223" s="77"/>
      <c r="AD223" s="78" t="s">
        <v>584</v>
      </c>
      <c r="AE223" s="171"/>
      <c r="AF223" s="171"/>
      <c r="AG223" s="171"/>
      <c r="AH223" s="78">
        <v>84289</v>
      </c>
      <c r="AI223" s="37"/>
      <c r="AJ223" s="37"/>
      <c r="AK223" s="78">
        <v>84309</v>
      </c>
      <c r="AL223" s="37"/>
      <c r="AM223" s="37"/>
      <c r="AN223" s="78">
        <v>84329</v>
      </c>
      <c r="AO223" s="37"/>
      <c r="AP223" s="37"/>
      <c r="AQ223" s="78">
        <v>84349</v>
      </c>
      <c r="AR223" s="37"/>
      <c r="AS223" s="37"/>
      <c r="AT223" s="78">
        <v>79139</v>
      </c>
      <c r="AU223" s="37"/>
      <c r="AV223" s="37"/>
      <c r="AW223" s="78">
        <v>84294</v>
      </c>
      <c r="AX223" s="37"/>
      <c r="AY223" s="37"/>
      <c r="AZ223" s="25">
        <v>116119</v>
      </c>
      <c r="BA223" s="37"/>
      <c r="BB223" s="37"/>
      <c r="BC223" s="25">
        <v>110429</v>
      </c>
      <c r="BD223" s="37"/>
      <c r="BE223" s="37"/>
      <c r="BF223" s="25"/>
      <c r="BG223" s="37"/>
      <c r="BH223" s="37"/>
      <c r="BI223" s="25"/>
      <c r="BJ223" s="37"/>
      <c r="BK223" s="37"/>
      <c r="BL223" s="25"/>
      <c r="BM223" s="37"/>
      <c r="BN223" s="37"/>
      <c r="BO223" s="25"/>
      <c r="BP223" s="37"/>
      <c r="BQ223" s="37"/>
    </row>
    <row r="224" spans="1:69" x14ac:dyDescent="0.2">
      <c r="A224" s="29" t="s">
        <v>24</v>
      </c>
      <c r="B224" s="29" t="s">
        <v>25</v>
      </c>
      <c r="C224" s="29">
        <f>'À renseigner'!$I$13</f>
        <v>0</v>
      </c>
      <c r="D224" s="76"/>
      <c r="E224" s="77"/>
      <c r="F224" s="77"/>
      <c r="G224" s="77"/>
      <c r="H224" s="77"/>
      <c r="I224" s="261"/>
      <c r="J224" s="262"/>
      <c r="K224" s="262"/>
      <c r="L224" s="262"/>
      <c r="M224" s="77"/>
      <c r="N224" s="77"/>
      <c r="O224" s="38"/>
      <c r="P224" s="77"/>
      <c r="Q224" s="77"/>
      <c r="R224" s="263"/>
      <c r="S224" s="38"/>
      <c r="T224" s="262"/>
      <c r="U224" s="77"/>
      <c r="V224" s="77"/>
      <c r="W224" s="93"/>
      <c r="X224" s="77"/>
      <c r="Y224" s="173"/>
      <c r="Z224" s="173"/>
      <c r="AA224" s="77"/>
      <c r="AB224" s="77"/>
      <c r="AC224" s="77"/>
      <c r="AD224" s="78" t="s">
        <v>584</v>
      </c>
      <c r="AE224" s="171"/>
      <c r="AF224" s="171"/>
      <c r="AG224" s="171"/>
      <c r="AH224" s="78">
        <v>84289</v>
      </c>
      <c r="AI224" s="37"/>
      <c r="AJ224" s="37"/>
      <c r="AK224" s="78">
        <v>84309</v>
      </c>
      <c r="AL224" s="37"/>
      <c r="AM224" s="37"/>
      <c r="AN224" s="78">
        <v>84329</v>
      </c>
      <c r="AO224" s="37"/>
      <c r="AP224" s="37"/>
      <c r="AQ224" s="78">
        <v>84349</v>
      </c>
      <c r="AR224" s="37"/>
      <c r="AS224" s="37"/>
      <c r="AT224" s="78">
        <v>79139</v>
      </c>
      <c r="AU224" s="37"/>
      <c r="AV224" s="37"/>
      <c r="AW224" s="78">
        <v>84294</v>
      </c>
      <c r="AX224" s="37"/>
      <c r="AY224" s="37"/>
      <c r="AZ224" s="25">
        <v>116119</v>
      </c>
      <c r="BA224" s="37"/>
      <c r="BB224" s="37"/>
      <c r="BC224" s="25">
        <v>110429</v>
      </c>
      <c r="BD224" s="37"/>
      <c r="BE224" s="37"/>
      <c r="BF224" s="25"/>
      <c r="BG224" s="37"/>
      <c r="BH224" s="37"/>
      <c r="BI224" s="25"/>
      <c r="BJ224" s="37"/>
      <c r="BK224" s="37"/>
      <c r="BL224" s="25"/>
      <c r="BM224" s="37"/>
      <c r="BN224" s="37"/>
      <c r="BO224" s="25"/>
      <c r="BP224" s="37"/>
      <c r="BQ224" s="37"/>
    </row>
    <row r="225" spans="1:69" x14ac:dyDescent="0.2">
      <c r="A225" s="29" t="s">
        <v>24</v>
      </c>
      <c r="B225" s="29" t="s">
        <v>25</v>
      </c>
      <c r="C225" s="29">
        <f>'À renseigner'!$I$13</f>
        <v>0</v>
      </c>
      <c r="D225" s="76"/>
      <c r="E225" s="77"/>
      <c r="F225" s="77"/>
      <c r="G225" s="77"/>
      <c r="H225" s="77"/>
      <c r="I225" s="261"/>
      <c r="J225" s="262"/>
      <c r="K225" s="262"/>
      <c r="L225" s="262"/>
      <c r="M225" s="77"/>
      <c r="N225" s="77"/>
      <c r="O225" s="38"/>
      <c r="P225" s="77"/>
      <c r="Q225" s="77"/>
      <c r="R225" s="263"/>
      <c r="S225" s="38"/>
      <c r="T225" s="262"/>
      <c r="U225" s="77"/>
      <c r="V225" s="77"/>
      <c r="W225" s="93"/>
      <c r="X225" s="77"/>
      <c r="Y225" s="173"/>
      <c r="Z225" s="173"/>
      <c r="AA225" s="77"/>
      <c r="AB225" s="77"/>
      <c r="AC225" s="77"/>
      <c r="AD225" s="78" t="s">
        <v>584</v>
      </c>
      <c r="AE225" s="171"/>
      <c r="AF225" s="171"/>
      <c r="AG225" s="171"/>
      <c r="AH225" s="78">
        <v>84289</v>
      </c>
      <c r="AI225" s="37"/>
      <c r="AJ225" s="37"/>
      <c r="AK225" s="78">
        <v>84309</v>
      </c>
      <c r="AL225" s="37"/>
      <c r="AM225" s="37"/>
      <c r="AN225" s="78">
        <v>84329</v>
      </c>
      <c r="AO225" s="37"/>
      <c r="AP225" s="37"/>
      <c r="AQ225" s="78">
        <v>84349</v>
      </c>
      <c r="AR225" s="37"/>
      <c r="AS225" s="37"/>
      <c r="AT225" s="78">
        <v>79139</v>
      </c>
      <c r="AU225" s="37"/>
      <c r="AV225" s="37"/>
      <c r="AW225" s="78">
        <v>84294</v>
      </c>
      <c r="AX225" s="37"/>
      <c r="AY225" s="37"/>
      <c r="AZ225" s="25">
        <v>116119</v>
      </c>
      <c r="BA225" s="37"/>
      <c r="BB225" s="37"/>
      <c r="BC225" s="25">
        <v>110429</v>
      </c>
      <c r="BD225" s="37"/>
      <c r="BE225" s="37"/>
      <c r="BF225" s="25"/>
      <c r="BG225" s="37"/>
      <c r="BH225" s="37"/>
      <c r="BI225" s="25"/>
      <c r="BJ225" s="37"/>
      <c r="BK225" s="37"/>
      <c r="BL225" s="25"/>
      <c r="BM225" s="37"/>
      <c r="BN225" s="37"/>
      <c r="BO225" s="25"/>
      <c r="BP225" s="37"/>
      <c r="BQ225" s="37"/>
    </row>
    <row r="226" spans="1:69" x14ac:dyDescent="0.2">
      <c r="A226" s="29" t="s">
        <v>24</v>
      </c>
      <c r="B226" s="29" t="s">
        <v>25</v>
      </c>
      <c r="C226" s="29">
        <f>'À renseigner'!$I$13</f>
        <v>0</v>
      </c>
      <c r="D226" s="76"/>
      <c r="E226" s="77"/>
      <c r="F226" s="77"/>
      <c r="G226" s="77"/>
      <c r="H226" s="77"/>
      <c r="I226" s="261"/>
      <c r="J226" s="262"/>
      <c r="K226" s="262"/>
      <c r="L226" s="262"/>
      <c r="M226" s="77"/>
      <c r="N226" s="77"/>
      <c r="O226" s="38"/>
      <c r="P226" s="77"/>
      <c r="Q226" s="77"/>
      <c r="R226" s="263"/>
      <c r="S226" s="38"/>
      <c r="T226" s="262"/>
      <c r="U226" s="77"/>
      <c r="V226" s="77"/>
      <c r="W226" s="93"/>
      <c r="X226" s="77"/>
      <c r="Y226" s="173"/>
      <c r="Z226" s="173"/>
      <c r="AA226" s="77"/>
      <c r="AB226" s="77"/>
      <c r="AC226" s="77"/>
      <c r="AD226" s="78" t="s">
        <v>584</v>
      </c>
      <c r="AE226" s="171"/>
      <c r="AF226" s="171"/>
      <c r="AG226" s="171"/>
      <c r="AH226" s="78">
        <v>84289</v>
      </c>
      <c r="AI226" s="37"/>
      <c r="AJ226" s="37"/>
      <c r="AK226" s="78">
        <v>84309</v>
      </c>
      <c r="AL226" s="37"/>
      <c r="AM226" s="37"/>
      <c r="AN226" s="78">
        <v>84329</v>
      </c>
      <c r="AO226" s="37"/>
      <c r="AP226" s="37"/>
      <c r="AQ226" s="78">
        <v>84349</v>
      </c>
      <c r="AR226" s="37"/>
      <c r="AS226" s="37"/>
      <c r="AT226" s="78">
        <v>79139</v>
      </c>
      <c r="AU226" s="37"/>
      <c r="AV226" s="37"/>
      <c r="AW226" s="78">
        <v>84294</v>
      </c>
      <c r="AX226" s="37"/>
      <c r="AY226" s="37"/>
      <c r="AZ226" s="25">
        <v>116119</v>
      </c>
      <c r="BA226" s="37"/>
      <c r="BB226" s="37"/>
      <c r="BC226" s="25">
        <v>110429</v>
      </c>
      <c r="BD226" s="37"/>
      <c r="BE226" s="37"/>
      <c r="BF226" s="25"/>
      <c r="BG226" s="37"/>
      <c r="BH226" s="37"/>
      <c r="BI226" s="25"/>
      <c r="BJ226" s="37"/>
      <c r="BK226" s="37"/>
      <c r="BL226" s="25"/>
      <c r="BM226" s="37"/>
      <c r="BN226" s="37"/>
      <c r="BO226" s="25"/>
      <c r="BP226" s="37"/>
      <c r="BQ226" s="37"/>
    </row>
    <row r="227" spans="1:69" x14ac:dyDescent="0.2">
      <c r="A227" s="29" t="s">
        <v>24</v>
      </c>
      <c r="B227" s="29" t="s">
        <v>25</v>
      </c>
      <c r="C227" s="29">
        <f>'À renseigner'!$I$13</f>
        <v>0</v>
      </c>
      <c r="D227" s="76"/>
      <c r="E227" s="77"/>
      <c r="F227" s="77"/>
      <c r="G227" s="77"/>
      <c r="H227" s="77"/>
      <c r="I227" s="261"/>
      <c r="J227" s="262"/>
      <c r="K227" s="262"/>
      <c r="L227" s="262"/>
      <c r="M227" s="77"/>
      <c r="N227" s="77"/>
      <c r="O227" s="38"/>
      <c r="P227" s="77"/>
      <c r="Q227" s="77"/>
      <c r="R227" s="263"/>
      <c r="S227" s="38"/>
      <c r="T227" s="262"/>
      <c r="U227" s="77"/>
      <c r="V227" s="77"/>
      <c r="W227" s="93"/>
      <c r="X227" s="77"/>
      <c r="Y227" s="173"/>
      <c r="Z227" s="173"/>
      <c r="AA227" s="77"/>
      <c r="AB227" s="77"/>
      <c r="AC227" s="77"/>
      <c r="AD227" s="78" t="s">
        <v>584</v>
      </c>
      <c r="AE227" s="171"/>
      <c r="AF227" s="171"/>
      <c r="AG227" s="171"/>
      <c r="AH227" s="78">
        <v>84289</v>
      </c>
      <c r="AI227" s="37"/>
      <c r="AJ227" s="37"/>
      <c r="AK227" s="78">
        <v>84309</v>
      </c>
      <c r="AL227" s="37"/>
      <c r="AM227" s="37"/>
      <c r="AN227" s="78">
        <v>84329</v>
      </c>
      <c r="AO227" s="37"/>
      <c r="AP227" s="37"/>
      <c r="AQ227" s="78">
        <v>84349</v>
      </c>
      <c r="AR227" s="37"/>
      <c r="AS227" s="37"/>
      <c r="AT227" s="78">
        <v>79139</v>
      </c>
      <c r="AU227" s="37"/>
      <c r="AV227" s="37"/>
      <c r="AW227" s="78">
        <v>84294</v>
      </c>
      <c r="AX227" s="37"/>
      <c r="AY227" s="37"/>
      <c r="AZ227" s="25">
        <v>116119</v>
      </c>
      <c r="BA227" s="37"/>
      <c r="BB227" s="37"/>
      <c r="BC227" s="25">
        <v>110429</v>
      </c>
      <c r="BD227" s="37"/>
      <c r="BE227" s="37"/>
      <c r="BF227" s="25"/>
      <c r="BG227" s="37"/>
      <c r="BH227" s="37"/>
      <c r="BI227" s="25"/>
      <c r="BJ227" s="37"/>
      <c r="BK227" s="37"/>
      <c r="BL227" s="25"/>
      <c r="BM227" s="37"/>
      <c r="BN227" s="37"/>
      <c r="BO227" s="25"/>
      <c r="BP227" s="37"/>
      <c r="BQ227" s="37"/>
    </row>
    <row r="228" spans="1:69" x14ac:dyDescent="0.2">
      <c r="A228" s="29" t="s">
        <v>24</v>
      </c>
      <c r="B228" s="29" t="s">
        <v>25</v>
      </c>
      <c r="C228" s="29">
        <f>'À renseigner'!$I$13</f>
        <v>0</v>
      </c>
      <c r="D228" s="76"/>
      <c r="E228" s="77"/>
      <c r="F228" s="77"/>
      <c r="G228" s="77"/>
      <c r="H228" s="77"/>
      <c r="I228" s="261"/>
      <c r="J228" s="262"/>
      <c r="K228" s="262"/>
      <c r="L228" s="262"/>
      <c r="M228" s="77"/>
      <c r="N228" s="77"/>
      <c r="O228" s="38"/>
      <c r="P228" s="77"/>
      <c r="Q228" s="77"/>
      <c r="R228" s="263"/>
      <c r="S228" s="38"/>
      <c r="T228" s="262"/>
      <c r="U228" s="77"/>
      <c r="V228" s="77"/>
      <c r="W228" s="93"/>
      <c r="X228" s="77"/>
      <c r="Y228" s="173"/>
      <c r="Z228" s="173"/>
      <c r="AA228" s="77"/>
      <c r="AB228" s="77"/>
      <c r="AC228" s="77"/>
      <c r="AD228" s="78" t="s">
        <v>584</v>
      </c>
      <c r="AE228" s="171"/>
      <c r="AF228" s="171"/>
      <c r="AG228" s="171"/>
      <c r="AH228" s="78">
        <v>84289</v>
      </c>
      <c r="AI228" s="37"/>
      <c r="AJ228" s="37"/>
      <c r="AK228" s="78">
        <v>84309</v>
      </c>
      <c r="AL228" s="37"/>
      <c r="AM228" s="37"/>
      <c r="AN228" s="78">
        <v>84329</v>
      </c>
      <c r="AO228" s="37"/>
      <c r="AP228" s="37"/>
      <c r="AQ228" s="78">
        <v>84349</v>
      </c>
      <c r="AR228" s="37"/>
      <c r="AS228" s="37"/>
      <c r="AT228" s="78">
        <v>79139</v>
      </c>
      <c r="AU228" s="37"/>
      <c r="AV228" s="37"/>
      <c r="AW228" s="78">
        <v>84294</v>
      </c>
      <c r="AX228" s="37"/>
      <c r="AY228" s="37"/>
      <c r="AZ228" s="25">
        <v>116119</v>
      </c>
      <c r="BA228" s="37"/>
      <c r="BB228" s="37"/>
      <c r="BC228" s="25">
        <v>110429</v>
      </c>
      <c r="BD228" s="37"/>
      <c r="BE228" s="37"/>
      <c r="BF228" s="25"/>
      <c r="BG228" s="37"/>
      <c r="BH228" s="37"/>
      <c r="BI228" s="25"/>
      <c r="BJ228" s="37"/>
      <c r="BK228" s="37"/>
      <c r="BL228" s="25"/>
      <c r="BM228" s="37"/>
      <c r="BN228" s="37"/>
      <c r="BO228" s="25"/>
      <c r="BP228" s="37"/>
      <c r="BQ228" s="37"/>
    </row>
    <row r="229" spans="1:69" x14ac:dyDescent="0.2">
      <c r="A229" s="29" t="s">
        <v>24</v>
      </c>
      <c r="B229" s="29" t="s">
        <v>25</v>
      </c>
      <c r="C229" s="29">
        <f>'À renseigner'!$I$13</f>
        <v>0</v>
      </c>
      <c r="D229" s="76"/>
      <c r="E229" s="77"/>
      <c r="F229" s="77"/>
      <c r="G229" s="77"/>
      <c r="H229" s="77"/>
      <c r="I229" s="261"/>
      <c r="J229" s="262"/>
      <c r="K229" s="262"/>
      <c r="L229" s="262"/>
      <c r="M229" s="77"/>
      <c r="N229" s="77"/>
      <c r="O229" s="38"/>
      <c r="P229" s="77"/>
      <c r="Q229" s="77"/>
      <c r="R229" s="263"/>
      <c r="S229" s="38"/>
      <c r="T229" s="262"/>
      <c r="U229" s="77"/>
      <c r="V229" s="77"/>
      <c r="W229" s="93"/>
      <c r="X229" s="77"/>
      <c r="Y229" s="173"/>
      <c r="Z229" s="173"/>
      <c r="AA229" s="77"/>
      <c r="AB229" s="77"/>
      <c r="AC229" s="77"/>
      <c r="AD229" s="78" t="s">
        <v>584</v>
      </c>
      <c r="AE229" s="171"/>
      <c r="AF229" s="171"/>
      <c r="AG229" s="171"/>
      <c r="AH229" s="78">
        <v>84289</v>
      </c>
      <c r="AI229" s="37"/>
      <c r="AJ229" s="37"/>
      <c r="AK229" s="78">
        <v>84309</v>
      </c>
      <c r="AL229" s="37"/>
      <c r="AM229" s="37"/>
      <c r="AN229" s="78">
        <v>84329</v>
      </c>
      <c r="AO229" s="37"/>
      <c r="AP229" s="37"/>
      <c r="AQ229" s="78">
        <v>84349</v>
      </c>
      <c r="AR229" s="37"/>
      <c r="AS229" s="37"/>
      <c r="AT229" s="78">
        <v>79139</v>
      </c>
      <c r="AU229" s="37"/>
      <c r="AV229" s="37"/>
      <c r="AW229" s="78">
        <v>84294</v>
      </c>
      <c r="AX229" s="37"/>
      <c r="AY229" s="37"/>
      <c r="AZ229" s="25">
        <v>116119</v>
      </c>
      <c r="BA229" s="37"/>
      <c r="BB229" s="37"/>
      <c r="BC229" s="25">
        <v>110429</v>
      </c>
      <c r="BD229" s="37"/>
      <c r="BE229" s="37"/>
      <c r="BF229" s="25"/>
      <c r="BG229" s="37"/>
      <c r="BH229" s="37"/>
      <c r="BI229" s="25"/>
      <c r="BJ229" s="37"/>
      <c r="BK229" s="37"/>
      <c r="BL229" s="25"/>
      <c r="BM229" s="37"/>
      <c r="BN229" s="37"/>
      <c r="BO229" s="25"/>
      <c r="BP229" s="37"/>
      <c r="BQ229" s="37"/>
    </row>
    <row r="230" spans="1:69" x14ac:dyDescent="0.2">
      <c r="A230" s="29" t="s">
        <v>24</v>
      </c>
      <c r="B230" s="29" t="s">
        <v>25</v>
      </c>
      <c r="C230" s="29">
        <f>'À renseigner'!$I$13</f>
        <v>0</v>
      </c>
      <c r="D230" s="76"/>
      <c r="E230" s="77"/>
      <c r="F230" s="77"/>
      <c r="G230" s="77"/>
      <c r="H230" s="77"/>
      <c r="I230" s="261"/>
      <c r="J230" s="262"/>
      <c r="K230" s="262"/>
      <c r="L230" s="262"/>
      <c r="M230" s="77"/>
      <c r="N230" s="77"/>
      <c r="O230" s="38"/>
      <c r="P230" s="77"/>
      <c r="Q230" s="77"/>
      <c r="R230" s="263"/>
      <c r="S230" s="38"/>
      <c r="T230" s="262"/>
      <c r="U230" s="77"/>
      <c r="V230" s="77"/>
      <c r="W230" s="93"/>
      <c r="X230" s="77"/>
      <c r="Y230" s="173"/>
      <c r="Z230" s="173"/>
      <c r="AA230" s="77"/>
      <c r="AB230" s="77"/>
      <c r="AC230" s="77"/>
      <c r="AD230" s="78" t="s">
        <v>584</v>
      </c>
      <c r="AE230" s="171"/>
      <c r="AF230" s="171"/>
      <c r="AG230" s="171"/>
      <c r="AH230" s="78">
        <v>84289</v>
      </c>
      <c r="AI230" s="37"/>
      <c r="AJ230" s="37"/>
      <c r="AK230" s="78">
        <v>84309</v>
      </c>
      <c r="AL230" s="37"/>
      <c r="AM230" s="37"/>
      <c r="AN230" s="78">
        <v>84329</v>
      </c>
      <c r="AO230" s="37"/>
      <c r="AP230" s="37"/>
      <c r="AQ230" s="78">
        <v>84349</v>
      </c>
      <c r="AR230" s="37"/>
      <c r="AS230" s="37"/>
      <c r="AT230" s="78">
        <v>79139</v>
      </c>
      <c r="AU230" s="37"/>
      <c r="AV230" s="37"/>
      <c r="AW230" s="78">
        <v>84294</v>
      </c>
      <c r="AX230" s="37"/>
      <c r="AY230" s="37"/>
      <c r="AZ230" s="25">
        <v>116119</v>
      </c>
      <c r="BA230" s="37"/>
      <c r="BB230" s="37"/>
      <c r="BC230" s="25">
        <v>110429</v>
      </c>
      <c r="BD230" s="37"/>
      <c r="BE230" s="37"/>
      <c r="BF230" s="25"/>
      <c r="BG230" s="37"/>
      <c r="BH230" s="37"/>
      <c r="BI230" s="25"/>
      <c r="BJ230" s="37"/>
      <c r="BK230" s="37"/>
      <c r="BL230" s="25"/>
      <c r="BM230" s="37"/>
      <c r="BN230" s="37"/>
      <c r="BO230" s="25"/>
      <c r="BP230" s="37"/>
      <c r="BQ230" s="37"/>
    </row>
    <row r="231" spans="1:69" x14ac:dyDescent="0.2">
      <c r="A231" s="29" t="s">
        <v>24</v>
      </c>
      <c r="B231" s="29" t="s">
        <v>25</v>
      </c>
      <c r="C231" s="29">
        <f>'À renseigner'!$I$13</f>
        <v>0</v>
      </c>
      <c r="D231" s="76"/>
      <c r="E231" s="77"/>
      <c r="F231" s="77"/>
      <c r="G231" s="77"/>
      <c r="H231" s="77"/>
      <c r="I231" s="261"/>
      <c r="J231" s="262"/>
      <c r="K231" s="262"/>
      <c r="L231" s="262"/>
      <c r="M231" s="77"/>
      <c r="N231" s="77"/>
      <c r="O231" s="38"/>
      <c r="P231" s="77"/>
      <c r="Q231" s="77"/>
      <c r="R231" s="263"/>
      <c r="S231" s="38"/>
      <c r="T231" s="262"/>
      <c r="U231" s="77"/>
      <c r="V231" s="77"/>
      <c r="W231" s="93"/>
      <c r="X231" s="77"/>
      <c r="Y231" s="173"/>
      <c r="Z231" s="173"/>
      <c r="AA231" s="77"/>
      <c r="AB231" s="77"/>
      <c r="AC231" s="77"/>
      <c r="AD231" s="78" t="s">
        <v>584</v>
      </c>
      <c r="AE231" s="171"/>
      <c r="AF231" s="171"/>
      <c r="AG231" s="171"/>
      <c r="AH231" s="78">
        <v>84289</v>
      </c>
      <c r="AI231" s="37"/>
      <c r="AJ231" s="37"/>
      <c r="AK231" s="78">
        <v>84309</v>
      </c>
      <c r="AL231" s="37"/>
      <c r="AM231" s="37"/>
      <c r="AN231" s="78">
        <v>84329</v>
      </c>
      <c r="AO231" s="37"/>
      <c r="AP231" s="37"/>
      <c r="AQ231" s="78">
        <v>84349</v>
      </c>
      <c r="AR231" s="37"/>
      <c r="AS231" s="37"/>
      <c r="AT231" s="78">
        <v>79139</v>
      </c>
      <c r="AU231" s="37"/>
      <c r="AV231" s="37"/>
      <c r="AW231" s="78">
        <v>84294</v>
      </c>
      <c r="AX231" s="37"/>
      <c r="AY231" s="37"/>
      <c r="AZ231" s="25">
        <v>116119</v>
      </c>
      <c r="BA231" s="37"/>
      <c r="BB231" s="37"/>
      <c r="BC231" s="25">
        <v>110429</v>
      </c>
      <c r="BD231" s="37"/>
      <c r="BE231" s="37"/>
      <c r="BF231" s="25"/>
      <c r="BG231" s="37"/>
      <c r="BH231" s="37"/>
      <c r="BI231" s="25"/>
      <c r="BJ231" s="37"/>
      <c r="BK231" s="37"/>
      <c r="BL231" s="25"/>
      <c r="BM231" s="37"/>
      <c r="BN231" s="37"/>
      <c r="BO231" s="25"/>
      <c r="BP231" s="37"/>
      <c r="BQ231" s="37"/>
    </row>
    <row r="232" spans="1:69" x14ac:dyDescent="0.2">
      <c r="A232" s="29" t="s">
        <v>24</v>
      </c>
      <c r="B232" s="29" t="s">
        <v>25</v>
      </c>
      <c r="C232" s="29">
        <f>'À renseigner'!$I$13</f>
        <v>0</v>
      </c>
      <c r="D232" s="76"/>
      <c r="E232" s="77"/>
      <c r="F232" s="77"/>
      <c r="G232" s="77"/>
      <c r="H232" s="77"/>
      <c r="I232" s="261"/>
      <c r="J232" s="262"/>
      <c r="K232" s="262"/>
      <c r="L232" s="262"/>
      <c r="M232" s="77"/>
      <c r="N232" s="77"/>
      <c r="O232" s="38"/>
      <c r="P232" s="77"/>
      <c r="Q232" s="77"/>
      <c r="R232" s="263"/>
      <c r="S232" s="38"/>
      <c r="T232" s="262"/>
      <c r="U232" s="77"/>
      <c r="V232" s="77"/>
      <c r="W232" s="93"/>
      <c r="X232" s="77"/>
      <c r="Y232" s="173"/>
      <c r="Z232" s="173"/>
      <c r="AA232" s="77"/>
      <c r="AB232" s="77"/>
      <c r="AC232" s="77"/>
      <c r="AD232" s="78" t="s">
        <v>584</v>
      </c>
      <c r="AE232" s="171"/>
      <c r="AF232" s="171"/>
      <c r="AG232" s="171"/>
      <c r="AH232" s="78">
        <v>84289</v>
      </c>
      <c r="AI232" s="37"/>
      <c r="AJ232" s="37"/>
      <c r="AK232" s="78">
        <v>84309</v>
      </c>
      <c r="AL232" s="37"/>
      <c r="AM232" s="37"/>
      <c r="AN232" s="78">
        <v>84329</v>
      </c>
      <c r="AO232" s="37"/>
      <c r="AP232" s="37"/>
      <c r="AQ232" s="78">
        <v>84349</v>
      </c>
      <c r="AR232" s="37"/>
      <c r="AS232" s="37"/>
      <c r="AT232" s="78">
        <v>79139</v>
      </c>
      <c r="AU232" s="37"/>
      <c r="AV232" s="37"/>
      <c r="AW232" s="78">
        <v>84294</v>
      </c>
      <c r="AX232" s="37"/>
      <c r="AY232" s="37"/>
      <c r="AZ232" s="25">
        <v>116119</v>
      </c>
      <c r="BA232" s="37"/>
      <c r="BB232" s="37"/>
      <c r="BC232" s="25">
        <v>110429</v>
      </c>
      <c r="BD232" s="37"/>
      <c r="BE232" s="37"/>
      <c r="BF232" s="25"/>
      <c r="BG232" s="37"/>
      <c r="BH232" s="37"/>
      <c r="BI232" s="25"/>
      <c r="BJ232" s="37"/>
      <c r="BK232" s="37"/>
      <c r="BL232" s="25"/>
      <c r="BM232" s="37"/>
      <c r="BN232" s="37"/>
      <c r="BO232" s="25"/>
      <c r="BP232" s="37"/>
      <c r="BQ232" s="37"/>
    </row>
    <row r="233" spans="1:69" x14ac:dyDescent="0.2">
      <c r="A233" s="29" t="s">
        <v>24</v>
      </c>
      <c r="B233" s="29" t="s">
        <v>25</v>
      </c>
      <c r="C233" s="29">
        <f>'À renseigner'!$I$13</f>
        <v>0</v>
      </c>
      <c r="D233" s="76"/>
      <c r="E233" s="77"/>
      <c r="F233" s="77"/>
      <c r="G233" s="77"/>
      <c r="H233" s="77"/>
      <c r="I233" s="261"/>
      <c r="J233" s="262"/>
      <c r="K233" s="262"/>
      <c r="L233" s="262"/>
      <c r="M233" s="77"/>
      <c r="N233" s="77"/>
      <c r="O233" s="38"/>
      <c r="P233" s="77"/>
      <c r="Q233" s="77"/>
      <c r="R233" s="263"/>
      <c r="S233" s="38"/>
      <c r="T233" s="262"/>
      <c r="U233" s="77"/>
      <c r="V233" s="77"/>
      <c r="W233" s="93"/>
      <c r="X233" s="77"/>
      <c r="Y233" s="173"/>
      <c r="Z233" s="173"/>
      <c r="AA233" s="77"/>
      <c r="AB233" s="77"/>
      <c r="AC233" s="77"/>
      <c r="AD233" s="78" t="s">
        <v>584</v>
      </c>
      <c r="AE233" s="171"/>
      <c r="AF233" s="171"/>
      <c r="AG233" s="171"/>
      <c r="AH233" s="78">
        <v>84289</v>
      </c>
      <c r="AI233" s="37"/>
      <c r="AJ233" s="37"/>
      <c r="AK233" s="78">
        <v>84309</v>
      </c>
      <c r="AL233" s="37"/>
      <c r="AM233" s="37"/>
      <c r="AN233" s="78">
        <v>84329</v>
      </c>
      <c r="AO233" s="37"/>
      <c r="AP233" s="37"/>
      <c r="AQ233" s="78">
        <v>84349</v>
      </c>
      <c r="AR233" s="37"/>
      <c r="AS233" s="37"/>
      <c r="AT233" s="78">
        <v>79139</v>
      </c>
      <c r="AU233" s="37"/>
      <c r="AV233" s="37"/>
      <c r="AW233" s="78">
        <v>84294</v>
      </c>
      <c r="AX233" s="37"/>
      <c r="AY233" s="37"/>
      <c r="AZ233" s="25">
        <v>116119</v>
      </c>
      <c r="BA233" s="37"/>
      <c r="BB233" s="37"/>
      <c r="BC233" s="25">
        <v>110429</v>
      </c>
      <c r="BD233" s="37"/>
      <c r="BE233" s="37"/>
      <c r="BF233" s="25"/>
      <c r="BG233" s="37"/>
      <c r="BH233" s="37"/>
      <c r="BI233" s="25"/>
      <c r="BJ233" s="37"/>
      <c r="BK233" s="37"/>
      <c r="BL233" s="25"/>
      <c r="BM233" s="37"/>
      <c r="BN233" s="37"/>
      <c r="BO233" s="25"/>
      <c r="BP233" s="37"/>
      <c r="BQ233" s="37"/>
    </row>
    <row r="234" spans="1:69" x14ac:dyDescent="0.2">
      <c r="A234" s="29" t="s">
        <v>24</v>
      </c>
      <c r="B234" s="29" t="s">
        <v>25</v>
      </c>
      <c r="C234" s="29">
        <f>'À renseigner'!$I$13</f>
        <v>0</v>
      </c>
      <c r="D234" s="76"/>
      <c r="E234" s="77"/>
      <c r="F234" s="77"/>
      <c r="G234" s="77"/>
      <c r="H234" s="77"/>
      <c r="I234" s="261"/>
      <c r="J234" s="262"/>
      <c r="K234" s="262"/>
      <c r="L234" s="262"/>
      <c r="M234" s="77"/>
      <c r="N234" s="77"/>
      <c r="O234" s="38"/>
      <c r="P234" s="77"/>
      <c r="Q234" s="77"/>
      <c r="R234" s="263"/>
      <c r="S234" s="38"/>
      <c r="T234" s="262"/>
      <c r="U234" s="77"/>
      <c r="V234" s="77"/>
      <c r="W234" s="93"/>
      <c r="X234" s="77"/>
      <c r="Y234" s="173"/>
      <c r="Z234" s="173"/>
      <c r="AA234" s="77"/>
      <c r="AB234" s="77"/>
      <c r="AC234" s="77"/>
      <c r="AD234" s="78" t="s">
        <v>584</v>
      </c>
      <c r="AE234" s="171"/>
      <c r="AF234" s="171"/>
      <c r="AG234" s="171"/>
      <c r="AH234" s="78">
        <v>84289</v>
      </c>
      <c r="AI234" s="37"/>
      <c r="AJ234" s="37"/>
      <c r="AK234" s="78">
        <v>84309</v>
      </c>
      <c r="AL234" s="37"/>
      <c r="AM234" s="37"/>
      <c r="AN234" s="78">
        <v>84329</v>
      </c>
      <c r="AO234" s="37"/>
      <c r="AP234" s="37"/>
      <c r="AQ234" s="78">
        <v>84349</v>
      </c>
      <c r="AR234" s="37"/>
      <c r="AS234" s="37"/>
      <c r="AT234" s="78">
        <v>79139</v>
      </c>
      <c r="AU234" s="37"/>
      <c r="AV234" s="37"/>
      <c r="AW234" s="78">
        <v>84294</v>
      </c>
      <c r="AX234" s="37"/>
      <c r="AY234" s="37"/>
      <c r="AZ234" s="25">
        <v>116119</v>
      </c>
      <c r="BA234" s="37"/>
      <c r="BB234" s="37"/>
      <c r="BC234" s="25">
        <v>110429</v>
      </c>
      <c r="BD234" s="37"/>
      <c r="BE234" s="37"/>
      <c r="BF234" s="25"/>
      <c r="BG234" s="37"/>
      <c r="BH234" s="37"/>
      <c r="BI234" s="25"/>
      <c r="BJ234" s="37"/>
      <c r="BK234" s="37"/>
      <c r="BL234" s="25"/>
      <c r="BM234" s="37"/>
      <c r="BN234" s="37"/>
      <c r="BO234" s="25"/>
      <c r="BP234" s="37"/>
      <c r="BQ234" s="37"/>
    </row>
    <row r="235" spans="1:69" x14ac:dyDescent="0.2">
      <c r="A235" s="29" t="s">
        <v>24</v>
      </c>
      <c r="B235" s="29" t="s">
        <v>25</v>
      </c>
      <c r="C235" s="29">
        <f>'À renseigner'!$I$13</f>
        <v>0</v>
      </c>
      <c r="D235" s="76"/>
      <c r="E235" s="77"/>
      <c r="F235" s="77"/>
      <c r="G235" s="77"/>
      <c r="H235" s="77"/>
      <c r="I235" s="261"/>
      <c r="J235" s="262"/>
      <c r="K235" s="262"/>
      <c r="L235" s="262"/>
      <c r="M235" s="77"/>
      <c r="N235" s="77"/>
      <c r="O235" s="38"/>
      <c r="P235" s="77"/>
      <c r="Q235" s="77"/>
      <c r="R235" s="263"/>
      <c r="S235" s="38"/>
      <c r="T235" s="262"/>
      <c r="U235" s="77"/>
      <c r="V235" s="77"/>
      <c r="W235" s="93"/>
      <c r="X235" s="77"/>
      <c r="Y235" s="173"/>
      <c r="Z235" s="173"/>
      <c r="AA235" s="77"/>
      <c r="AB235" s="77"/>
      <c r="AC235" s="77"/>
      <c r="AD235" s="78" t="s">
        <v>584</v>
      </c>
      <c r="AE235" s="171"/>
      <c r="AF235" s="171"/>
      <c r="AG235" s="171"/>
      <c r="AH235" s="78">
        <v>84289</v>
      </c>
      <c r="AI235" s="37"/>
      <c r="AJ235" s="37"/>
      <c r="AK235" s="78">
        <v>84309</v>
      </c>
      <c r="AL235" s="37"/>
      <c r="AM235" s="37"/>
      <c r="AN235" s="78">
        <v>84329</v>
      </c>
      <c r="AO235" s="37"/>
      <c r="AP235" s="37"/>
      <c r="AQ235" s="78">
        <v>84349</v>
      </c>
      <c r="AR235" s="37"/>
      <c r="AS235" s="37"/>
      <c r="AT235" s="78">
        <v>79139</v>
      </c>
      <c r="AU235" s="37"/>
      <c r="AV235" s="37"/>
      <c r="AW235" s="78">
        <v>84294</v>
      </c>
      <c r="AX235" s="37"/>
      <c r="AY235" s="37"/>
      <c r="AZ235" s="25">
        <v>116119</v>
      </c>
      <c r="BA235" s="37"/>
      <c r="BB235" s="37"/>
      <c r="BC235" s="25">
        <v>110429</v>
      </c>
      <c r="BD235" s="37"/>
      <c r="BE235" s="37"/>
      <c r="BF235" s="25"/>
      <c r="BG235" s="37"/>
      <c r="BH235" s="37"/>
      <c r="BI235" s="25"/>
      <c r="BJ235" s="37"/>
      <c r="BK235" s="37"/>
      <c r="BL235" s="25"/>
      <c r="BM235" s="37"/>
      <c r="BN235" s="37"/>
      <c r="BO235" s="25"/>
      <c r="BP235" s="37"/>
      <c r="BQ235" s="37"/>
    </row>
    <row r="236" spans="1:69" x14ac:dyDescent="0.2">
      <c r="A236" s="29" t="s">
        <v>24</v>
      </c>
      <c r="B236" s="29" t="s">
        <v>25</v>
      </c>
      <c r="C236" s="29">
        <f>'À renseigner'!$I$13</f>
        <v>0</v>
      </c>
      <c r="D236" s="76"/>
      <c r="E236" s="77"/>
      <c r="F236" s="77"/>
      <c r="G236" s="77"/>
      <c r="H236" s="77"/>
      <c r="I236" s="261"/>
      <c r="J236" s="262"/>
      <c r="K236" s="262"/>
      <c r="L236" s="262"/>
      <c r="M236" s="77"/>
      <c r="N236" s="77"/>
      <c r="O236" s="38"/>
      <c r="P236" s="77"/>
      <c r="Q236" s="77"/>
      <c r="R236" s="263"/>
      <c r="S236" s="38"/>
      <c r="T236" s="262"/>
      <c r="U236" s="77"/>
      <c r="V236" s="77"/>
      <c r="W236" s="93"/>
      <c r="X236" s="77"/>
      <c r="Y236" s="173"/>
      <c r="Z236" s="173"/>
      <c r="AA236" s="77"/>
      <c r="AB236" s="77"/>
      <c r="AC236" s="77"/>
      <c r="AD236" s="78" t="s">
        <v>584</v>
      </c>
      <c r="AE236" s="171"/>
      <c r="AF236" s="171"/>
      <c r="AG236" s="171"/>
      <c r="AH236" s="78">
        <v>84289</v>
      </c>
      <c r="AI236" s="37"/>
      <c r="AJ236" s="37"/>
      <c r="AK236" s="78">
        <v>84309</v>
      </c>
      <c r="AL236" s="37"/>
      <c r="AM236" s="37"/>
      <c r="AN236" s="78">
        <v>84329</v>
      </c>
      <c r="AO236" s="37"/>
      <c r="AP236" s="37"/>
      <c r="AQ236" s="78">
        <v>84349</v>
      </c>
      <c r="AR236" s="37"/>
      <c r="AS236" s="37"/>
      <c r="AT236" s="78">
        <v>79139</v>
      </c>
      <c r="AU236" s="37"/>
      <c r="AV236" s="37"/>
      <c r="AW236" s="78">
        <v>84294</v>
      </c>
      <c r="AX236" s="37"/>
      <c r="AY236" s="37"/>
      <c r="AZ236" s="25">
        <v>116119</v>
      </c>
      <c r="BA236" s="37"/>
      <c r="BB236" s="37"/>
      <c r="BC236" s="25">
        <v>110429</v>
      </c>
      <c r="BD236" s="37"/>
      <c r="BE236" s="37"/>
      <c r="BF236" s="25"/>
      <c r="BG236" s="37"/>
      <c r="BH236" s="37"/>
      <c r="BI236" s="25"/>
      <c r="BJ236" s="37"/>
      <c r="BK236" s="37"/>
      <c r="BL236" s="25"/>
      <c r="BM236" s="37"/>
      <c r="BN236" s="37"/>
      <c r="BO236" s="25"/>
      <c r="BP236" s="37"/>
      <c r="BQ236" s="37"/>
    </row>
    <row r="237" spans="1:69" x14ac:dyDescent="0.2">
      <c r="A237" s="29" t="s">
        <v>24</v>
      </c>
      <c r="B237" s="29" t="s">
        <v>25</v>
      </c>
      <c r="C237" s="29">
        <f>'À renseigner'!$I$13</f>
        <v>0</v>
      </c>
      <c r="D237" s="76"/>
      <c r="E237" s="77"/>
      <c r="F237" s="77"/>
      <c r="G237" s="77"/>
      <c r="H237" s="77"/>
      <c r="I237" s="261"/>
      <c r="J237" s="262"/>
      <c r="K237" s="262"/>
      <c r="L237" s="262"/>
      <c r="M237" s="77"/>
      <c r="N237" s="77"/>
      <c r="O237" s="38"/>
      <c r="P237" s="77"/>
      <c r="Q237" s="77"/>
      <c r="R237" s="263"/>
      <c r="S237" s="38"/>
      <c r="T237" s="262"/>
      <c r="U237" s="77"/>
      <c r="V237" s="77"/>
      <c r="W237" s="93"/>
      <c r="X237" s="77"/>
      <c r="Y237" s="173"/>
      <c r="Z237" s="173"/>
      <c r="AA237" s="77"/>
      <c r="AB237" s="77"/>
      <c r="AC237" s="77"/>
      <c r="AD237" s="78" t="s">
        <v>584</v>
      </c>
      <c r="AE237" s="171"/>
      <c r="AF237" s="171"/>
      <c r="AG237" s="171"/>
      <c r="AH237" s="78">
        <v>84289</v>
      </c>
      <c r="AI237" s="37"/>
      <c r="AJ237" s="37"/>
      <c r="AK237" s="78">
        <v>84309</v>
      </c>
      <c r="AL237" s="37"/>
      <c r="AM237" s="37"/>
      <c r="AN237" s="78">
        <v>84329</v>
      </c>
      <c r="AO237" s="37"/>
      <c r="AP237" s="37"/>
      <c r="AQ237" s="78">
        <v>84349</v>
      </c>
      <c r="AR237" s="37"/>
      <c r="AS237" s="37"/>
      <c r="AT237" s="78">
        <v>79139</v>
      </c>
      <c r="AU237" s="37"/>
      <c r="AV237" s="37"/>
      <c r="AW237" s="78">
        <v>84294</v>
      </c>
      <c r="AX237" s="37"/>
      <c r="AY237" s="37"/>
      <c r="AZ237" s="25">
        <v>116119</v>
      </c>
      <c r="BA237" s="37"/>
      <c r="BB237" s="37"/>
      <c r="BC237" s="25">
        <v>110429</v>
      </c>
      <c r="BD237" s="37"/>
      <c r="BE237" s="37"/>
      <c r="BF237" s="25"/>
      <c r="BG237" s="37"/>
      <c r="BH237" s="37"/>
      <c r="BI237" s="25"/>
      <c r="BJ237" s="37"/>
      <c r="BK237" s="37"/>
      <c r="BL237" s="25"/>
      <c r="BM237" s="37"/>
      <c r="BN237" s="37"/>
      <c r="BO237" s="25"/>
      <c r="BP237" s="37"/>
      <c r="BQ237" s="37"/>
    </row>
    <row r="238" spans="1:69" x14ac:dyDescent="0.2">
      <c r="A238" s="29" t="s">
        <v>24</v>
      </c>
      <c r="B238" s="29" t="s">
        <v>25</v>
      </c>
      <c r="C238" s="29">
        <f>'À renseigner'!$I$13</f>
        <v>0</v>
      </c>
      <c r="D238" s="76"/>
      <c r="E238" s="77"/>
      <c r="F238" s="77"/>
      <c r="G238" s="77"/>
      <c r="H238" s="77"/>
      <c r="I238" s="261"/>
      <c r="J238" s="262"/>
      <c r="K238" s="262"/>
      <c r="L238" s="262"/>
      <c r="M238" s="77"/>
      <c r="N238" s="77"/>
      <c r="O238" s="38"/>
      <c r="P238" s="77"/>
      <c r="Q238" s="77"/>
      <c r="R238" s="263"/>
      <c r="S238" s="38"/>
      <c r="T238" s="262"/>
      <c r="U238" s="77"/>
      <c r="V238" s="77"/>
      <c r="W238" s="93"/>
      <c r="X238" s="77"/>
      <c r="Y238" s="173"/>
      <c r="Z238" s="173"/>
      <c r="AA238" s="77"/>
      <c r="AB238" s="77"/>
      <c r="AC238" s="77"/>
      <c r="AD238" s="78" t="s">
        <v>584</v>
      </c>
      <c r="AE238" s="171"/>
      <c r="AF238" s="171"/>
      <c r="AG238" s="171"/>
      <c r="AH238" s="78">
        <v>84289</v>
      </c>
      <c r="AI238" s="37"/>
      <c r="AJ238" s="37"/>
      <c r="AK238" s="78">
        <v>84309</v>
      </c>
      <c r="AL238" s="37"/>
      <c r="AM238" s="37"/>
      <c r="AN238" s="78">
        <v>84329</v>
      </c>
      <c r="AO238" s="37"/>
      <c r="AP238" s="37"/>
      <c r="AQ238" s="78">
        <v>84349</v>
      </c>
      <c r="AR238" s="37"/>
      <c r="AS238" s="37"/>
      <c r="AT238" s="78">
        <v>79139</v>
      </c>
      <c r="AU238" s="37"/>
      <c r="AV238" s="37"/>
      <c r="AW238" s="78">
        <v>84294</v>
      </c>
      <c r="AX238" s="37"/>
      <c r="AY238" s="37"/>
      <c r="AZ238" s="25">
        <v>116119</v>
      </c>
      <c r="BA238" s="37"/>
      <c r="BB238" s="37"/>
      <c r="BC238" s="25">
        <v>110429</v>
      </c>
      <c r="BD238" s="37"/>
      <c r="BE238" s="37"/>
      <c r="BF238" s="25"/>
      <c r="BG238" s="37"/>
      <c r="BH238" s="37"/>
      <c r="BI238" s="25"/>
      <c r="BJ238" s="37"/>
      <c r="BK238" s="37"/>
      <c r="BL238" s="25"/>
      <c r="BM238" s="37"/>
      <c r="BN238" s="37"/>
      <c r="BO238" s="25"/>
      <c r="BP238" s="37"/>
      <c r="BQ238" s="37"/>
    </row>
    <row r="239" spans="1:69" x14ac:dyDescent="0.2">
      <c r="A239" s="29" t="s">
        <v>24</v>
      </c>
      <c r="B239" s="29" t="s">
        <v>25</v>
      </c>
      <c r="C239" s="29">
        <f>'À renseigner'!$I$13</f>
        <v>0</v>
      </c>
      <c r="D239" s="76"/>
      <c r="E239" s="77"/>
      <c r="F239" s="77"/>
      <c r="G239" s="77"/>
      <c r="H239" s="77"/>
      <c r="I239" s="261"/>
      <c r="J239" s="262"/>
      <c r="K239" s="262"/>
      <c r="L239" s="262"/>
      <c r="M239" s="77"/>
      <c r="N239" s="77"/>
      <c r="O239" s="38"/>
      <c r="P239" s="77"/>
      <c r="Q239" s="77"/>
      <c r="R239" s="263"/>
      <c r="S239" s="38"/>
      <c r="T239" s="262"/>
      <c r="U239" s="77"/>
      <c r="V239" s="77"/>
      <c r="W239" s="93"/>
      <c r="X239" s="77"/>
      <c r="Y239" s="173"/>
      <c r="Z239" s="173"/>
      <c r="AA239" s="77"/>
      <c r="AB239" s="77"/>
      <c r="AC239" s="77"/>
      <c r="AD239" s="78" t="s">
        <v>584</v>
      </c>
      <c r="AE239" s="171"/>
      <c r="AF239" s="171"/>
      <c r="AG239" s="171"/>
      <c r="AH239" s="78">
        <v>84289</v>
      </c>
      <c r="AI239" s="37"/>
      <c r="AJ239" s="37"/>
      <c r="AK239" s="78">
        <v>84309</v>
      </c>
      <c r="AL239" s="37"/>
      <c r="AM239" s="37"/>
      <c r="AN239" s="78">
        <v>84329</v>
      </c>
      <c r="AO239" s="37"/>
      <c r="AP239" s="37"/>
      <c r="AQ239" s="78">
        <v>84349</v>
      </c>
      <c r="AR239" s="37"/>
      <c r="AS239" s="37"/>
      <c r="AT239" s="78">
        <v>79139</v>
      </c>
      <c r="AU239" s="37"/>
      <c r="AV239" s="37"/>
      <c r="AW239" s="78">
        <v>84294</v>
      </c>
      <c r="AX239" s="37"/>
      <c r="AY239" s="37"/>
      <c r="AZ239" s="25">
        <v>116119</v>
      </c>
      <c r="BA239" s="37"/>
      <c r="BB239" s="37"/>
      <c r="BC239" s="25">
        <v>110429</v>
      </c>
      <c r="BD239" s="37"/>
      <c r="BE239" s="37"/>
      <c r="BF239" s="25"/>
      <c r="BG239" s="37"/>
      <c r="BH239" s="37"/>
      <c r="BI239" s="25"/>
      <c r="BJ239" s="37"/>
      <c r="BK239" s="37"/>
      <c r="BL239" s="25"/>
      <c r="BM239" s="37"/>
      <c r="BN239" s="37"/>
      <c r="BO239" s="25"/>
      <c r="BP239" s="37"/>
      <c r="BQ239" s="37"/>
    </row>
    <row r="240" spans="1:69" x14ac:dyDescent="0.2">
      <c r="A240" s="29" t="s">
        <v>24</v>
      </c>
      <c r="B240" s="29" t="s">
        <v>25</v>
      </c>
      <c r="C240" s="29">
        <f>'À renseigner'!$I$13</f>
        <v>0</v>
      </c>
      <c r="D240" s="76"/>
      <c r="E240" s="77"/>
      <c r="F240" s="77"/>
      <c r="G240" s="77"/>
      <c r="H240" s="77"/>
      <c r="I240" s="261"/>
      <c r="J240" s="262"/>
      <c r="K240" s="262"/>
      <c r="L240" s="262"/>
      <c r="M240" s="77"/>
      <c r="N240" s="77"/>
      <c r="O240" s="38"/>
      <c r="P240" s="77"/>
      <c r="Q240" s="77"/>
      <c r="R240" s="263"/>
      <c r="S240" s="38"/>
      <c r="T240" s="262"/>
      <c r="U240" s="77"/>
      <c r="V240" s="77"/>
      <c r="W240" s="93"/>
      <c r="X240" s="77"/>
      <c r="Y240" s="173"/>
      <c r="Z240" s="173"/>
      <c r="AA240" s="77"/>
      <c r="AB240" s="77"/>
      <c r="AC240" s="77"/>
      <c r="AD240" s="78" t="s">
        <v>584</v>
      </c>
      <c r="AE240" s="171"/>
      <c r="AF240" s="171"/>
      <c r="AG240" s="171"/>
      <c r="AH240" s="78">
        <v>84289</v>
      </c>
      <c r="AI240" s="37"/>
      <c r="AJ240" s="37"/>
      <c r="AK240" s="78">
        <v>84309</v>
      </c>
      <c r="AL240" s="37"/>
      <c r="AM240" s="37"/>
      <c r="AN240" s="78">
        <v>84329</v>
      </c>
      <c r="AO240" s="37"/>
      <c r="AP240" s="37"/>
      <c r="AQ240" s="78">
        <v>84349</v>
      </c>
      <c r="AR240" s="37"/>
      <c r="AS240" s="37"/>
      <c r="AT240" s="78">
        <v>79139</v>
      </c>
      <c r="AU240" s="37"/>
      <c r="AV240" s="37"/>
      <c r="AW240" s="78">
        <v>84294</v>
      </c>
      <c r="AX240" s="37"/>
      <c r="AY240" s="37"/>
      <c r="AZ240" s="25">
        <v>116119</v>
      </c>
      <c r="BA240" s="37"/>
      <c r="BB240" s="37"/>
      <c r="BC240" s="25">
        <v>110429</v>
      </c>
      <c r="BD240" s="37"/>
      <c r="BE240" s="37"/>
      <c r="BF240" s="25"/>
      <c r="BG240" s="37"/>
      <c r="BH240" s="37"/>
      <c r="BI240" s="25"/>
      <c r="BJ240" s="37"/>
      <c r="BK240" s="37"/>
      <c r="BL240" s="25"/>
      <c r="BM240" s="37"/>
      <c r="BN240" s="37"/>
      <c r="BO240" s="25"/>
      <c r="BP240" s="37"/>
      <c r="BQ240" s="37"/>
    </row>
    <row r="241" spans="1:69" x14ac:dyDescent="0.2">
      <c r="A241" s="29" t="s">
        <v>24</v>
      </c>
      <c r="B241" s="29" t="s">
        <v>25</v>
      </c>
      <c r="C241" s="29">
        <f>'À renseigner'!$I$13</f>
        <v>0</v>
      </c>
      <c r="D241" s="76"/>
      <c r="E241" s="77"/>
      <c r="F241" s="77"/>
      <c r="G241" s="77"/>
      <c r="H241" s="77"/>
      <c r="I241" s="261"/>
      <c r="J241" s="262"/>
      <c r="K241" s="262"/>
      <c r="L241" s="262"/>
      <c r="M241" s="77"/>
      <c r="N241" s="77"/>
      <c r="O241" s="38"/>
      <c r="P241" s="77"/>
      <c r="Q241" s="77"/>
      <c r="R241" s="263"/>
      <c r="S241" s="38"/>
      <c r="T241" s="262"/>
      <c r="U241" s="77"/>
      <c r="V241" s="77"/>
      <c r="W241" s="93"/>
      <c r="X241" s="77"/>
      <c r="Y241" s="173"/>
      <c r="Z241" s="173"/>
      <c r="AA241" s="77"/>
      <c r="AB241" s="77"/>
      <c r="AC241" s="77"/>
      <c r="AD241" s="78" t="s">
        <v>584</v>
      </c>
      <c r="AE241" s="171"/>
      <c r="AF241" s="171"/>
      <c r="AG241" s="171"/>
      <c r="AH241" s="78">
        <v>84289</v>
      </c>
      <c r="AI241" s="37"/>
      <c r="AJ241" s="37"/>
      <c r="AK241" s="78">
        <v>84309</v>
      </c>
      <c r="AL241" s="37"/>
      <c r="AM241" s="37"/>
      <c r="AN241" s="78">
        <v>84329</v>
      </c>
      <c r="AO241" s="37"/>
      <c r="AP241" s="37"/>
      <c r="AQ241" s="78">
        <v>84349</v>
      </c>
      <c r="AR241" s="37"/>
      <c r="AS241" s="37"/>
      <c r="AT241" s="78">
        <v>79139</v>
      </c>
      <c r="AU241" s="37"/>
      <c r="AV241" s="37"/>
      <c r="AW241" s="78">
        <v>84294</v>
      </c>
      <c r="AX241" s="37"/>
      <c r="AY241" s="37"/>
      <c r="AZ241" s="25">
        <v>116119</v>
      </c>
      <c r="BA241" s="37"/>
      <c r="BB241" s="37"/>
      <c r="BC241" s="25">
        <v>110429</v>
      </c>
      <c r="BD241" s="37"/>
      <c r="BE241" s="37"/>
      <c r="BF241" s="25"/>
      <c r="BG241" s="37"/>
      <c r="BH241" s="37"/>
      <c r="BI241" s="25"/>
      <c r="BJ241" s="37"/>
      <c r="BK241" s="37"/>
      <c r="BL241" s="25"/>
      <c r="BM241" s="37"/>
      <c r="BN241" s="37"/>
      <c r="BO241" s="25"/>
      <c r="BP241" s="37"/>
      <c r="BQ241" s="37"/>
    </row>
    <row r="242" spans="1:69" x14ac:dyDescent="0.2">
      <c r="A242" s="29" t="s">
        <v>24</v>
      </c>
      <c r="B242" s="29" t="s">
        <v>25</v>
      </c>
      <c r="C242" s="29">
        <f>'À renseigner'!$I$13</f>
        <v>0</v>
      </c>
      <c r="D242" s="76"/>
      <c r="E242" s="77"/>
      <c r="F242" s="77"/>
      <c r="G242" s="77"/>
      <c r="H242" s="77"/>
      <c r="I242" s="261"/>
      <c r="J242" s="262"/>
      <c r="K242" s="262"/>
      <c r="L242" s="262"/>
      <c r="M242" s="77"/>
      <c r="N242" s="77"/>
      <c r="O242" s="38"/>
      <c r="P242" s="77"/>
      <c r="Q242" s="77"/>
      <c r="R242" s="263"/>
      <c r="S242" s="38"/>
      <c r="T242" s="262"/>
      <c r="U242" s="77"/>
      <c r="V242" s="77"/>
      <c r="W242" s="93"/>
      <c r="X242" s="77"/>
      <c r="Y242" s="173"/>
      <c r="Z242" s="173"/>
      <c r="AA242" s="77"/>
      <c r="AB242" s="77"/>
      <c r="AC242" s="77"/>
      <c r="AD242" s="78" t="s">
        <v>584</v>
      </c>
      <c r="AE242" s="171"/>
      <c r="AF242" s="171"/>
      <c r="AG242" s="171"/>
      <c r="AH242" s="78">
        <v>84289</v>
      </c>
      <c r="AI242" s="37"/>
      <c r="AJ242" s="37"/>
      <c r="AK242" s="78">
        <v>84309</v>
      </c>
      <c r="AL242" s="37"/>
      <c r="AM242" s="37"/>
      <c r="AN242" s="78">
        <v>84329</v>
      </c>
      <c r="AO242" s="37"/>
      <c r="AP242" s="37"/>
      <c r="AQ242" s="78">
        <v>84349</v>
      </c>
      <c r="AR242" s="37"/>
      <c r="AS242" s="37"/>
      <c r="AT242" s="78">
        <v>79139</v>
      </c>
      <c r="AU242" s="37"/>
      <c r="AV242" s="37"/>
      <c r="AW242" s="78">
        <v>84294</v>
      </c>
      <c r="AX242" s="37"/>
      <c r="AY242" s="37"/>
      <c r="AZ242" s="25">
        <v>116119</v>
      </c>
      <c r="BA242" s="37"/>
      <c r="BB242" s="37"/>
      <c r="BC242" s="25">
        <v>110429</v>
      </c>
      <c r="BD242" s="37"/>
      <c r="BE242" s="37"/>
      <c r="BF242" s="25"/>
      <c r="BG242" s="37"/>
      <c r="BH242" s="37"/>
      <c r="BI242" s="25"/>
      <c r="BJ242" s="37"/>
      <c r="BK242" s="37"/>
      <c r="BL242" s="25"/>
      <c r="BM242" s="37"/>
      <c r="BN242" s="37"/>
      <c r="BO242" s="25"/>
      <c r="BP242" s="37"/>
      <c r="BQ242" s="37"/>
    </row>
    <row r="243" spans="1:69" x14ac:dyDescent="0.2">
      <c r="A243" s="29" t="s">
        <v>24</v>
      </c>
      <c r="B243" s="29" t="s">
        <v>25</v>
      </c>
      <c r="C243" s="29">
        <f>'À renseigner'!$I$13</f>
        <v>0</v>
      </c>
      <c r="D243" s="76"/>
      <c r="E243" s="77"/>
      <c r="F243" s="77"/>
      <c r="G243" s="77"/>
      <c r="H243" s="77"/>
      <c r="I243" s="261"/>
      <c r="J243" s="262"/>
      <c r="K243" s="262"/>
      <c r="L243" s="262"/>
      <c r="M243" s="77"/>
      <c r="N243" s="77"/>
      <c r="O243" s="38"/>
      <c r="P243" s="77"/>
      <c r="Q243" s="77"/>
      <c r="R243" s="263"/>
      <c r="S243" s="38"/>
      <c r="T243" s="262"/>
      <c r="U243" s="77"/>
      <c r="V243" s="77"/>
      <c r="W243" s="93"/>
      <c r="X243" s="77"/>
      <c r="Y243" s="173"/>
      <c r="Z243" s="173"/>
      <c r="AA243" s="77"/>
      <c r="AB243" s="77"/>
      <c r="AC243" s="77"/>
      <c r="AD243" s="78" t="s">
        <v>584</v>
      </c>
      <c r="AE243" s="171"/>
      <c r="AF243" s="171"/>
      <c r="AG243" s="171"/>
      <c r="AH243" s="78">
        <v>84289</v>
      </c>
      <c r="AI243" s="37"/>
      <c r="AJ243" s="37"/>
      <c r="AK243" s="78">
        <v>84309</v>
      </c>
      <c r="AL243" s="37"/>
      <c r="AM243" s="37"/>
      <c r="AN243" s="78">
        <v>84329</v>
      </c>
      <c r="AO243" s="37"/>
      <c r="AP243" s="37"/>
      <c r="AQ243" s="78">
        <v>84349</v>
      </c>
      <c r="AR243" s="37"/>
      <c r="AS243" s="37"/>
      <c r="AT243" s="78">
        <v>79139</v>
      </c>
      <c r="AU243" s="37"/>
      <c r="AV243" s="37"/>
      <c r="AW243" s="78">
        <v>84294</v>
      </c>
      <c r="AX243" s="37"/>
      <c r="AY243" s="37"/>
      <c r="AZ243" s="25">
        <v>116119</v>
      </c>
      <c r="BA243" s="37"/>
      <c r="BB243" s="37"/>
      <c r="BC243" s="25">
        <v>110429</v>
      </c>
      <c r="BD243" s="37"/>
      <c r="BE243" s="37"/>
      <c r="BF243" s="25"/>
      <c r="BG243" s="37"/>
      <c r="BH243" s="37"/>
      <c r="BI243" s="25"/>
      <c r="BJ243" s="37"/>
      <c r="BK243" s="37"/>
      <c r="BL243" s="25"/>
      <c r="BM243" s="37"/>
      <c r="BN243" s="37"/>
      <c r="BO243" s="25"/>
      <c r="BP243" s="37"/>
      <c r="BQ243" s="37"/>
    </row>
    <row r="244" spans="1:69" x14ac:dyDescent="0.2">
      <c r="A244" s="29" t="s">
        <v>24</v>
      </c>
      <c r="B244" s="29" t="s">
        <v>25</v>
      </c>
      <c r="C244" s="29">
        <f>'À renseigner'!$I$13</f>
        <v>0</v>
      </c>
      <c r="D244" s="76"/>
      <c r="E244" s="77"/>
      <c r="F244" s="77"/>
      <c r="G244" s="77"/>
      <c r="H244" s="77"/>
      <c r="I244" s="261"/>
      <c r="J244" s="262"/>
      <c r="K244" s="262"/>
      <c r="L244" s="262"/>
      <c r="M244" s="77"/>
      <c r="N244" s="77"/>
      <c r="O244" s="38"/>
      <c r="P244" s="77"/>
      <c r="Q244" s="77"/>
      <c r="R244" s="263"/>
      <c r="S244" s="38"/>
      <c r="T244" s="262"/>
      <c r="U244" s="77"/>
      <c r="V244" s="77"/>
      <c r="W244" s="93"/>
      <c r="X244" s="77"/>
      <c r="Y244" s="173"/>
      <c r="Z244" s="173"/>
      <c r="AA244" s="77"/>
      <c r="AB244" s="77"/>
      <c r="AC244" s="77"/>
      <c r="AD244" s="78" t="s">
        <v>584</v>
      </c>
      <c r="AE244" s="171"/>
      <c r="AF244" s="171"/>
      <c r="AG244" s="171"/>
      <c r="AH244" s="78">
        <v>84289</v>
      </c>
      <c r="AI244" s="37"/>
      <c r="AJ244" s="37"/>
      <c r="AK244" s="78">
        <v>84309</v>
      </c>
      <c r="AL244" s="37"/>
      <c r="AM244" s="37"/>
      <c r="AN244" s="78">
        <v>84329</v>
      </c>
      <c r="AO244" s="37"/>
      <c r="AP244" s="37"/>
      <c r="AQ244" s="78">
        <v>84349</v>
      </c>
      <c r="AR244" s="37"/>
      <c r="AS244" s="37"/>
      <c r="AT244" s="78">
        <v>79139</v>
      </c>
      <c r="AU244" s="37"/>
      <c r="AV244" s="37"/>
      <c r="AW244" s="78">
        <v>84294</v>
      </c>
      <c r="AX244" s="37"/>
      <c r="AY244" s="37"/>
      <c r="AZ244" s="25">
        <v>116119</v>
      </c>
      <c r="BA244" s="37"/>
      <c r="BB244" s="37"/>
      <c r="BC244" s="25">
        <v>110429</v>
      </c>
      <c r="BD244" s="37"/>
      <c r="BE244" s="37"/>
      <c r="BF244" s="25"/>
      <c r="BG244" s="37"/>
      <c r="BH244" s="37"/>
      <c r="BI244" s="25"/>
      <c r="BJ244" s="37"/>
      <c r="BK244" s="37"/>
      <c r="BL244" s="25"/>
      <c r="BM244" s="37"/>
      <c r="BN244" s="37"/>
      <c r="BO244" s="25"/>
      <c r="BP244" s="37"/>
      <c r="BQ244" s="37"/>
    </row>
    <row r="245" spans="1:69" x14ac:dyDescent="0.2">
      <c r="A245" s="29" t="s">
        <v>24</v>
      </c>
      <c r="B245" s="29" t="s">
        <v>25</v>
      </c>
      <c r="C245" s="29">
        <f>'À renseigner'!$I$13</f>
        <v>0</v>
      </c>
      <c r="D245" s="76"/>
      <c r="E245" s="77"/>
      <c r="F245" s="77"/>
      <c r="G245" s="77"/>
      <c r="H245" s="77"/>
      <c r="I245" s="261"/>
      <c r="J245" s="262"/>
      <c r="K245" s="262"/>
      <c r="L245" s="262"/>
      <c r="M245" s="77"/>
      <c r="N245" s="77"/>
      <c r="O245" s="38"/>
      <c r="P245" s="77"/>
      <c r="Q245" s="77"/>
      <c r="R245" s="263"/>
      <c r="S245" s="38"/>
      <c r="T245" s="262"/>
      <c r="U245" s="77"/>
      <c r="V245" s="77"/>
      <c r="W245" s="93"/>
      <c r="X245" s="77"/>
      <c r="Y245" s="173"/>
      <c r="Z245" s="173"/>
      <c r="AA245" s="77"/>
      <c r="AB245" s="77"/>
      <c r="AC245" s="77"/>
      <c r="AD245" s="78" t="s">
        <v>584</v>
      </c>
      <c r="AE245" s="171"/>
      <c r="AF245" s="171"/>
      <c r="AG245" s="171"/>
      <c r="AH245" s="78">
        <v>84289</v>
      </c>
      <c r="AI245" s="37"/>
      <c r="AJ245" s="37"/>
      <c r="AK245" s="78">
        <v>84309</v>
      </c>
      <c r="AL245" s="37"/>
      <c r="AM245" s="37"/>
      <c r="AN245" s="78">
        <v>84329</v>
      </c>
      <c r="AO245" s="37"/>
      <c r="AP245" s="37"/>
      <c r="AQ245" s="78">
        <v>84349</v>
      </c>
      <c r="AR245" s="37"/>
      <c r="AS245" s="37"/>
      <c r="AT245" s="78">
        <v>79139</v>
      </c>
      <c r="AU245" s="37"/>
      <c r="AV245" s="37"/>
      <c r="AW245" s="78">
        <v>84294</v>
      </c>
      <c r="AX245" s="37"/>
      <c r="AY245" s="37"/>
      <c r="AZ245" s="25">
        <v>116119</v>
      </c>
      <c r="BA245" s="37"/>
      <c r="BB245" s="37"/>
      <c r="BC245" s="25">
        <v>110429</v>
      </c>
      <c r="BD245" s="37"/>
      <c r="BE245" s="37"/>
      <c r="BF245" s="25"/>
      <c r="BG245" s="37"/>
      <c r="BH245" s="37"/>
      <c r="BI245" s="25"/>
      <c r="BJ245" s="37"/>
      <c r="BK245" s="37"/>
      <c r="BL245" s="25"/>
      <c r="BM245" s="37"/>
      <c r="BN245" s="37"/>
      <c r="BO245" s="25"/>
      <c r="BP245" s="37"/>
      <c r="BQ245" s="37"/>
    </row>
    <row r="246" spans="1:69" x14ac:dyDescent="0.2">
      <c r="A246" s="29" t="s">
        <v>24</v>
      </c>
      <c r="B246" s="29" t="s">
        <v>25</v>
      </c>
      <c r="C246" s="29">
        <f>'À renseigner'!$I$13</f>
        <v>0</v>
      </c>
      <c r="D246" s="76"/>
      <c r="E246" s="77"/>
      <c r="F246" s="77"/>
      <c r="G246" s="77"/>
      <c r="H246" s="77"/>
      <c r="I246" s="261"/>
      <c r="J246" s="262"/>
      <c r="K246" s="262"/>
      <c r="L246" s="262"/>
      <c r="M246" s="77"/>
      <c r="N246" s="77"/>
      <c r="O246" s="38"/>
      <c r="P246" s="77"/>
      <c r="Q246" s="77"/>
      <c r="R246" s="263"/>
      <c r="S246" s="38"/>
      <c r="T246" s="262"/>
      <c r="U246" s="77"/>
      <c r="V246" s="77"/>
      <c r="W246" s="93"/>
      <c r="X246" s="77"/>
      <c r="Y246" s="173"/>
      <c r="Z246" s="173"/>
      <c r="AA246" s="77"/>
      <c r="AB246" s="77"/>
      <c r="AC246" s="77"/>
      <c r="AD246" s="78" t="s">
        <v>584</v>
      </c>
      <c r="AE246" s="171"/>
      <c r="AF246" s="171"/>
      <c r="AG246" s="171"/>
      <c r="AH246" s="78">
        <v>84289</v>
      </c>
      <c r="AI246" s="37"/>
      <c r="AJ246" s="37"/>
      <c r="AK246" s="78">
        <v>84309</v>
      </c>
      <c r="AL246" s="37"/>
      <c r="AM246" s="37"/>
      <c r="AN246" s="78">
        <v>84329</v>
      </c>
      <c r="AO246" s="37"/>
      <c r="AP246" s="37"/>
      <c r="AQ246" s="78">
        <v>84349</v>
      </c>
      <c r="AR246" s="37"/>
      <c r="AS246" s="37"/>
      <c r="AT246" s="78">
        <v>79139</v>
      </c>
      <c r="AU246" s="37"/>
      <c r="AV246" s="37"/>
      <c r="AW246" s="78">
        <v>84294</v>
      </c>
      <c r="AX246" s="37"/>
      <c r="AY246" s="37"/>
      <c r="AZ246" s="25">
        <v>116119</v>
      </c>
      <c r="BA246" s="37"/>
      <c r="BB246" s="37"/>
      <c r="BC246" s="25">
        <v>110429</v>
      </c>
      <c r="BD246" s="37"/>
      <c r="BE246" s="37"/>
      <c r="BF246" s="25"/>
      <c r="BG246" s="37"/>
      <c r="BH246" s="37"/>
      <c r="BI246" s="25"/>
      <c r="BJ246" s="37"/>
      <c r="BK246" s="37"/>
      <c r="BL246" s="25"/>
      <c r="BM246" s="37"/>
      <c r="BN246" s="37"/>
      <c r="BO246" s="25"/>
      <c r="BP246" s="37"/>
      <c r="BQ246" s="37"/>
    </row>
    <row r="247" spans="1:69" x14ac:dyDescent="0.2">
      <c r="A247" s="29" t="s">
        <v>24</v>
      </c>
      <c r="B247" s="29" t="s">
        <v>25</v>
      </c>
      <c r="C247" s="29">
        <f>'À renseigner'!$I$13</f>
        <v>0</v>
      </c>
      <c r="D247" s="76"/>
      <c r="E247" s="77"/>
      <c r="F247" s="77"/>
      <c r="G247" s="77"/>
      <c r="H247" s="77"/>
      <c r="I247" s="261"/>
      <c r="J247" s="262"/>
      <c r="K247" s="262"/>
      <c r="L247" s="262"/>
      <c r="M247" s="77"/>
      <c r="N247" s="77"/>
      <c r="O247" s="38"/>
      <c r="P247" s="77"/>
      <c r="Q247" s="77"/>
      <c r="R247" s="263"/>
      <c r="S247" s="38"/>
      <c r="T247" s="262"/>
      <c r="U247" s="77"/>
      <c r="V247" s="77"/>
      <c r="W247" s="93"/>
      <c r="X247" s="77"/>
      <c r="Y247" s="173"/>
      <c r="Z247" s="173"/>
      <c r="AA247" s="77"/>
      <c r="AB247" s="77"/>
      <c r="AC247" s="77"/>
      <c r="AD247" s="78" t="s">
        <v>584</v>
      </c>
      <c r="AE247" s="171"/>
      <c r="AF247" s="171"/>
      <c r="AG247" s="171"/>
      <c r="AH247" s="78">
        <v>84289</v>
      </c>
      <c r="AI247" s="37"/>
      <c r="AJ247" s="37"/>
      <c r="AK247" s="78">
        <v>84309</v>
      </c>
      <c r="AL247" s="37"/>
      <c r="AM247" s="37"/>
      <c r="AN247" s="78">
        <v>84329</v>
      </c>
      <c r="AO247" s="37"/>
      <c r="AP247" s="37"/>
      <c r="AQ247" s="78">
        <v>84349</v>
      </c>
      <c r="AR247" s="37"/>
      <c r="AS247" s="37"/>
      <c r="AT247" s="78">
        <v>79139</v>
      </c>
      <c r="AU247" s="37"/>
      <c r="AV247" s="37"/>
      <c r="AW247" s="78">
        <v>84294</v>
      </c>
      <c r="AX247" s="37"/>
      <c r="AY247" s="37"/>
      <c r="AZ247" s="25">
        <v>116119</v>
      </c>
      <c r="BA247" s="37"/>
      <c r="BB247" s="37"/>
      <c r="BC247" s="25">
        <v>110429</v>
      </c>
      <c r="BD247" s="37"/>
      <c r="BE247" s="37"/>
      <c r="BF247" s="25"/>
      <c r="BG247" s="37"/>
      <c r="BH247" s="37"/>
      <c r="BI247" s="25"/>
      <c r="BJ247" s="37"/>
      <c r="BK247" s="37"/>
      <c r="BL247" s="25"/>
      <c r="BM247" s="37"/>
      <c r="BN247" s="37"/>
      <c r="BO247" s="25"/>
      <c r="BP247" s="37"/>
      <c r="BQ247" s="37"/>
    </row>
    <row r="248" spans="1:69" x14ac:dyDescent="0.2">
      <c r="A248" s="29" t="s">
        <v>24</v>
      </c>
      <c r="B248" s="29" t="s">
        <v>25</v>
      </c>
      <c r="C248" s="29">
        <f>'À renseigner'!$I$13</f>
        <v>0</v>
      </c>
      <c r="D248" s="76"/>
      <c r="E248" s="77"/>
      <c r="F248" s="77"/>
      <c r="G248" s="77"/>
      <c r="H248" s="77"/>
      <c r="I248" s="261"/>
      <c r="J248" s="262"/>
      <c r="K248" s="262"/>
      <c r="L248" s="262"/>
      <c r="M248" s="77"/>
      <c r="N248" s="77"/>
      <c r="O248" s="38"/>
      <c r="P248" s="77"/>
      <c r="Q248" s="77"/>
      <c r="R248" s="263"/>
      <c r="S248" s="38"/>
      <c r="T248" s="262"/>
      <c r="U248" s="77"/>
      <c r="V248" s="77"/>
      <c r="W248" s="93"/>
      <c r="X248" s="77"/>
      <c r="Y248" s="173"/>
      <c r="Z248" s="173"/>
      <c r="AA248" s="77"/>
      <c r="AB248" s="77"/>
      <c r="AC248" s="77"/>
      <c r="AD248" s="78" t="s">
        <v>584</v>
      </c>
      <c r="AE248" s="171"/>
      <c r="AF248" s="171"/>
      <c r="AG248" s="171"/>
      <c r="AH248" s="78">
        <v>84289</v>
      </c>
      <c r="AI248" s="37"/>
      <c r="AJ248" s="37"/>
      <c r="AK248" s="78">
        <v>84309</v>
      </c>
      <c r="AL248" s="37"/>
      <c r="AM248" s="37"/>
      <c r="AN248" s="78">
        <v>84329</v>
      </c>
      <c r="AO248" s="37"/>
      <c r="AP248" s="37"/>
      <c r="AQ248" s="78">
        <v>84349</v>
      </c>
      <c r="AR248" s="37"/>
      <c r="AS248" s="37"/>
      <c r="AT248" s="78">
        <v>79139</v>
      </c>
      <c r="AU248" s="37"/>
      <c r="AV248" s="37"/>
      <c r="AW248" s="78">
        <v>84294</v>
      </c>
      <c r="AX248" s="37"/>
      <c r="AY248" s="37"/>
      <c r="AZ248" s="25">
        <v>116119</v>
      </c>
      <c r="BA248" s="37"/>
      <c r="BB248" s="37"/>
      <c r="BC248" s="25">
        <v>110429</v>
      </c>
      <c r="BD248" s="37"/>
      <c r="BE248" s="37"/>
      <c r="BF248" s="25"/>
      <c r="BG248" s="37"/>
      <c r="BH248" s="37"/>
      <c r="BI248" s="25"/>
      <c r="BJ248" s="37"/>
      <c r="BK248" s="37"/>
      <c r="BL248" s="25"/>
      <c r="BM248" s="37"/>
      <c r="BN248" s="37"/>
      <c r="BO248" s="25"/>
      <c r="BP248" s="37"/>
      <c r="BQ248" s="37"/>
    </row>
    <row r="249" spans="1:69" x14ac:dyDescent="0.2">
      <c r="A249" s="29" t="s">
        <v>24</v>
      </c>
      <c r="B249" s="29" t="s">
        <v>25</v>
      </c>
      <c r="C249" s="29">
        <f>'À renseigner'!$I$13</f>
        <v>0</v>
      </c>
      <c r="D249" s="76"/>
      <c r="E249" s="77"/>
      <c r="F249" s="77"/>
      <c r="G249" s="77"/>
      <c r="H249" s="77"/>
      <c r="I249" s="261"/>
      <c r="J249" s="262"/>
      <c r="K249" s="262"/>
      <c r="L249" s="262"/>
      <c r="M249" s="77"/>
      <c r="N249" s="77"/>
      <c r="O249" s="38"/>
      <c r="P249" s="77"/>
      <c r="Q249" s="77"/>
      <c r="R249" s="263"/>
      <c r="S249" s="38"/>
      <c r="T249" s="262"/>
      <c r="U249" s="77"/>
      <c r="V249" s="77"/>
      <c r="W249" s="93"/>
      <c r="X249" s="77"/>
      <c r="Y249" s="173"/>
      <c r="Z249" s="173"/>
      <c r="AA249" s="77"/>
      <c r="AB249" s="77"/>
      <c r="AC249" s="77"/>
      <c r="AD249" s="78" t="s">
        <v>584</v>
      </c>
      <c r="AE249" s="171"/>
      <c r="AF249" s="171"/>
      <c r="AG249" s="171"/>
      <c r="AH249" s="78">
        <v>84289</v>
      </c>
      <c r="AI249" s="37"/>
      <c r="AJ249" s="37"/>
      <c r="AK249" s="78">
        <v>84309</v>
      </c>
      <c r="AL249" s="37"/>
      <c r="AM249" s="37"/>
      <c r="AN249" s="78">
        <v>84329</v>
      </c>
      <c r="AO249" s="37"/>
      <c r="AP249" s="37"/>
      <c r="AQ249" s="78">
        <v>84349</v>
      </c>
      <c r="AR249" s="37"/>
      <c r="AS249" s="37"/>
      <c r="AT249" s="78">
        <v>79139</v>
      </c>
      <c r="AU249" s="37"/>
      <c r="AV249" s="37"/>
      <c r="AW249" s="78">
        <v>84294</v>
      </c>
      <c r="AX249" s="37"/>
      <c r="AY249" s="37"/>
      <c r="AZ249" s="25">
        <v>116119</v>
      </c>
      <c r="BA249" s="37"/>
      <c r="BB249" s="37"/>
      <c r="BC249" s="25">
        <v>110429</v>
      </c>
      <c r="BD249" s="37"/>
      <c r="BE249" s="37"/>
      <c r="BF249" s="25"/>
      <c r="BG249" s="37"/>
      <c r="BH249" s="37"/>
      <c r="BI249" s="25"/>
      <c r="BJ249" s="37"/>
      <c r="BK249" s="37"/>
      <c r="BL249" s="25"/>
      <c r="BM249" s="37"/>
      <c r="BN249" s="37"/>
      <c r="BO249" s="25"/>
      <c r="BP249" s="37"/>
      <c r="BQ249" s="37"/>
    </row>
    <row r="250" spans="1:69" x14ac:dyDescent="0.2">
      <c r="A250" s="29" t="s">
        <v>24</v>
      </c>
      <c r="B250" s="29" t="s">
        <v>25</v>
      </c>
      <c r="C250" s="29">
        <f>'À renseigner'!$I$13</f>
        <v>0</v>
      </c>
      <c r="D250" s="76"/>
      <c r="E250" s="77"/>
      <c r="F250" s="77"/>
      <c r="G250" s="77"/>
      <c r="H250" s="77"/>
      <c r="I250" s="261"/>
      <c r="J250" s="262"/>
      <c r="K250" s="262"/>
      <c r="L250" s="262"/>
      <c r="M250" s="77"/>
      <c r="N250" s="77"/>
      <c r="O250" s="38"/>
      <c r="P250" s="77"/>
      <c r="Q250" s="77"/>
      <c r="R250" s="263"/>
      <c r="S250" s="38"/>
      <c r="T250" s="262"/>
      <c r="U250" s="77"/>
      <c r="V250" s="77"/>
      <c r="W250" s="93"/>
      <c r="X250" s="77"/>
      <c r="Y250" s="173"/>
      <c r="Z250" s="173"/>
      <c r="AA250" s="77"/>
      <c r="AB250" s="77"/>
      <c r="AC250" s="77"/>
      <c r="AD250" s="78" t="s">
        <v>584</v>
      </c>
      <c r="AE250" s="171"/>
      <c r="AF250" s="171"/>
      <c r="AG250" s="171"/>
      <c r="AH250" s="78">
        <v>84289</v>
      </c>
      <c r="AI250" s="37"/>
      <c r="AJ250" s="37"/>
      <c r="AK250" s="78">
        <v>84309</v>
      </c>
      <c r="AL250" s="37"/>
      <c r="AM250" s="37"/>
      <c r="AN250" s="78">
        <v>84329</v>
      </c>
      <c r="AO250" s="37"/>
      <c r="AP250" s="37"/>
      <c r="AQ250" s="78">
        <v>84349</v>
      </c>
      <c r="AR250" s="37"/>
      <c r="AS250" s="37"/>
      <c r="AT250" s="78">
        <v>79139</v>
      </c>
      <c r="AU250" s="37"/>
      <c r="AV250" s="37"/>
      <c r="AW250" s="78">
        <v>84294</v>
      </c>
      <c r="AX250" s="37"/>
      <c r="AY250" s="37"/>
      <c r="AZ250" s="25">
        <v>116119</v>
      </c>
      <c r="BA250" s="37"/>
      <c r="BB250" s="37"/>
      <c r="BC250" s="25">
        <v>110429</v>
      </c>
      <c r="BD250" s="37"/>
      <c r="BE250" s="37"/>
      <c r="BF250" s="25"/>
      <c r="BG250" s="37"/>
      <c r="BH250" s="37"/>
      <c r="BI250" s="25"/>
      <c r="BJ250" s="37"/>
      <c r="BK250" s="37"/>
      <c r="BL250" s="25"/>
      <c r="BM250" s="37"/>
      <c r="BN250" s="37"/>
      <c r="BO250" s="25"/>
      <c r="BP250" s="37"/>
      <c r="BQ250" s="37"/>
    </row>
    <row r="251" spans="1:69" x14ac:dyDescent="0.2">
      <c r="A251" s="29" t="s">
        <v>24</v>
      </c>
      <c r="B251" s="29" t="s">
        <v>25</v>
      </c>
      <c r="C251" s="29">
        <f>'À renseigner'!$I$13</f>
        <v>0</v>
      </c>
      <c r="D251" s="76"/>
      <c r="E251" s="77"/>
      <c r="F251" s="77"/>
      <c r="G251" s="77"/>
      <c r="H251" s="77"/>
      <c r="I251" s="261"/>
      <c r="J251" s="262"/>
      <c r="K251" s="262"/>
      <c r="L251" s="262"/>
      <c r="M251" s="77"/>
      <c r="N251" s="77"/>
      <c r="O251" s="38"/>
      <c r="P251" s="77"/>
      <c r="Q251" s="77"/>
      <c r="R251" s="263"/>
      <c r="S251" s="38"/>
      <c r="T251" s="262"/>
      <c r="U251" s="77"/>
      <c r="V251" s="77"/>
      <c r="W251" s="93"/>
      <c r="X251" s="77"/>
      <c r="Y251" s="173"/>
      <c r="Z251" s="173"/>
      <c r="AA251" s="77"/>
      <c r="AB251" s="77"/>
      <c r="AC251" s="77"/>
      <c r="AD251" s="78" t="s">
        <v>584</v>
      </c>
      <c r="AE251" s="171"/>
      <c r="AF251" s="171"/>
      <c r="AG251" s="171"/>
      <c r="AH251" s="78">
        <v>84289</v>
      </c>
      <c r="AI251" s="37"/>
      <c r="AJ251" s="37"/>
      <c r="AK251" s="78">
        <v>84309</v>
      </c>
      <c r="AL251" s="37"/>
      <c r="AM251" s="37"/>
      <c r="AN251" s="78">
        <v>84329</v>
      </c>
      <c r="AO251" s="37"/>
      <c r="AP251" s="37"/>
      <c r="AQ251" s="78">
        <v>84349</v>
      </c>
      <c r="AR251" s="37"/>
      <c r="AS251" s="37"/>
      <c r="AT251" s="78">
        <v>79139</v>
      </c>
      <c r="AU251" s="37"/>
      <c r="AV251" s="37"/>
      <c r="AW251" s="78">
        <v>84294</v>
      </c>
      <c r="AX251" s="37"/>
      <c r="AY251" s="37"/>
      <c r="AZ251" s="25">
        <v>116119</v>
      </c>
      <c r="BA251" s="37"/>
      <c r="BB251" s="37"/>
      <c r="BC251" s="25">
        <v>110429</v>
      </c>
      <c r="BD251" s="37"/>
      <c r="BE251" s="37"/>
      <c r="BF251" s="25"/>
      <c r="BG251" s="37"/>
      <c r="BH251" s="37"/>
      <c r="BI251" s="25"/>
      <c r="BJ251" s="37"/>
      <c r="BK251" s="37"/>
      <c r="BL251" s="25"/>
      <c r="BM251" s="37"/>
      <c r="BN251" s="37"/>
      <c r="BO251" s="25"/>
      <c r="BP251" s="37"/>
      <c r="BQ251" s="37"/>
    </row>
    <row r="252" spans="1:69" x14ac:dyDescent="0.2">
      <c r="A252" s="29" t="s">
        <v>24</v>
      </c>
      <c r="B252" s="29" t="s">
        <v>25</v>
      </c>
      <c r="C252" s="29">
        <f>'À renseigner'!$I$13</f>
        <v>0</v>
      </c>
      <c r="D252" s="76"/>
      <c r="E252" s="77"/>
      <c r="F252" s="77"/>
      <c r="G252" s="77"/>
      <c r="H252" s="77"/>
      <c r="I252" s="261"/>
      <c r="J252" s="262"/>
      <c r="K252" s="262"/>
      <c r="L252" s="262"/>
      <c r="M252" s="77"/>
      <c r="N252" s="77"/>
      <c r="O252" s="38"/>
      <c r="P252" s="77"/>
      <c r="Q252" s="77"/>
      <c r="R252" s="263"/>
      <c r="S252" s="38"/>
      <c r="T252" s="262"/>
      <c r="U252" s="77"/>
      <c r="V252" s="77"/>
      <c r="W252" s="93"/>
      <c r="X252" s="77"/>
      <c r="Y252" s="173"/>
      <c r="Z252" s="173"/>
      <c r="AA252" s="77"/>
      <c r="AB252" s="77"/>
      <c r="AC252" s="77"/>
      <c r="AD252" s="78" t="s">
        <v>584</v>
      </c>
      <c r="AE252" s="171"/>
      <c r="AF252" s="171"/>
      <c r="AG252" s="171"/>
      <c r="AH252" s="78">
        <v>84289</v>
      </c>
      <c r="AI252" s="37"/>
      <c r="AJ252" s="37"/>
      <c r="AK252" s="78">
        <v>84309</v>
      </c>
      <c r="AL252" s="37"/>
      <c r="AM252" s="37"/>
      <c r="AN252" s="78">
        <v>84329</v>
      </c>
      <c r="AO252" s="37"/>
      <c r="AP252" s="37"/>
      <c r="AQ252" s="78">
        <v>84349</v>
      </c>
      <c r="AR252" s="37"/>
      <c r="AS252" s="37"/>
      <c r="AT252" s="78">
        <v>79139</v>
      </c>
      <c r="AU252" s="37"/>
      <c r="AV252" s="37"/>
      <c r="AW252" s="78">
        <v>84294</v>
      </c>
      <c r="AX252" s="37"/>
      <c r="AY252" s="37"/>
      <c r="AZ252" s="25">
        <v>116119</v>
      </c>
      <c r="BA252" s="37"/>
      <c r="BB252" s="37"/>
      <c r="BC252" s="25">
        <v>110429</v>
      </c>
      <c r="BD252" s="37"/>
      <c r="BE252" s="37"/>
      <c r="BF252" s="25"/>
      <c r="BG252" s="37"/>
      <c r="BH252" s="37"/>
      <c r="BI252" s="25"/>
      <c r="BJ252" s="37"/>
      <c r="BK252" s="37"/>
      <c r="BL252" s="25"/>
      <c r="BM252" s="37"/>
      <c r="BN252" s="37"/>
      <c r="BO252" s="25"/>
      <c r="BP252" s="37"/>
      <c r="BQ252" s="37"/>
    </row>
    <row r="253" spans="1:69" x14ac:dyDescent="0.2">
      <c r="A253" s="29" t="s">
        <v>24</v>
      </c>
      <c r="B253" s="29" t="s">
        <v>25</v>
      </c>
      <c r="C253" s="29">
        <f>'À renseigner'!$I$13</f>
        <v>0</v>
      </c>
      <c r="D253" s="76"/>
      <c r="E253" s="77"/>
      <c r="F253" s="77"/>
      <c r="G253" s="77"/>
      <c r="H253" s="77"/>
      <c r="I253" s="261"/>
      <c r="J253" s="262"/>
      <c r="K253" s="262"/>
      <c r="L253" s="262"/>
      <c r="M253" s="77"/>
      <c r="N253" s="77"/>
      <c r="O253" s="38"/>
      <c r="P253" s="77"/>
      <c r="Q253" s="77"/>
      <c r="R253" s="263"/>
      <c r="S253" s="38"/>
      <c r="T253" s="262"/>
      <c r="U253" s="77"/>
      <c r="V253" s="77"/>
      <c r="W253" s="93"/>
      <c r="X253" s="77"/>
      <c r="Y253" s="173"/>
      <c r="Z253" s="173"/>
      <c r="AA253" s="77"/>
      <c r="AB253" s="77"/>
      <c r="AC253" s="77"/>
      <c r="AD253" s="78" t="s">
        <v>584</v>
      </c>
      <c r="AE253" s="171"/>
      <c r="AF253" s="171"/>
      <c r="AG253" s="171"/>
      <c r="AH253" s="78">
        <v>84289</v>
      </c>
      <c r="AI253" s="37"/>
      <c r="AJ253" s="37"/>
      <c r="AK253" s="78">
        <v>84309</v>
      </c>
      <c r="AL253" s="37"/>
      <c r="AM253" s="37"/>
      <c r="AN253" s="78">
        <v>84329</v>
      </c>
      <c r="AO253" s="37"/>
      <c r="AP253" s="37"/>
      <c r="AQ253" s="78">
        <v>84349</v>
      </c>
      <c r="AR253" s="37"/>
      <c r="AS253" s="37"/>
      <c r="AT253" s="78">
        <v>79139</v>
      </c>
      <c r="AU253" s="37"/>
      <c r="AV253" s="37"/>
      <c r="AW253" s="78">
        <v>84294</v>
      </c>
      <c r="AX253" s="37"/>
      <c r="AY253" s="37"/>
      <c r="AZ253" s="25">
        <v>116119</v>
      </c>
      <c r="BA253" s="37"/>
      <c r="BB253" s="37"/>
      <c r="BC253" s="25">
        <v>110429</v>
      </c>
      <c r="BD253" s="37"/>
      <c r="BE253" s="37"/>
      <c r="BF253" s="25"/>
      <c r="BG253" s="37"/>
      <c r="BH253" s="37"/>
      <c r="BI253" s="25"/>
      <c r="BJ253" s="37"/>
      <c r="BK253" s="37"/>
      <c r="BL253" s="25"/>
      <c r="BM253" s="37"/>
      <c r="BN253" s="37"/>
      <c r="BO253" s="25"/>
      <c r="BP253" s="37"/>
      <c r="BQ253" s="37"/>
    </row>
    <row r="254" spans="1:69" x14ac:dyDescent="0.2">
      <c r="A254" s="29" t="s">
        <v>24</v>
      </c>
      <c r="B254" s="29" t="s">
        <v>25</v>
      </c>
      <c r="C254" s="29">
        <f>'À renseigner'!$I$13</f>
        <v>0</v>
      </c>
      <c r="D254" s="76"/>
      <c r="E254" s="77"/>
      <c r="F254" s="77"/>
      <c r="G254" s="77"/>
      <c r="H254" s="77"/>
      <c r="I254" s="261"/>
      <c r="J254" s="262"/>
      <c r="K254" s="262"/>
      <c r="L254" s="262"/>
      <c r="M254" s="77"/>
      <c r="N254" s="77"/>
      <c r="O254" s="38"/>
      <c r="P254" s="77"/>
      <c r="Q254" s="77"/>
      <c r="R254" s="263"/>
      <c r="S254" s="38"/>
      <c r="T254" s="262"/>
      <c r="U254" s="77"/>
      <c r="V254" s="77"/>
      <c r="W254" s="93"/>
      <c r="X254" s="77"/>
      <c r="Y254" s="173"/>
      <c r="Z254" s="173"/>
      <c r="AA254" s="77"/>
      <c r="AB254" s="77"/>
      <c r="AC254" s="77"/>
      <c r="AD254" s="78" t="s">
        <v>584</v>
      </c>
      <c r="AE254" s="171"/>
      <c r="AF254" s="171"/>
      <c r="AG254" s="171"/>
      <c r="AH254" s="78">
        <v>84289</v>
      </c>
      <c r="AI254" s="37"/>
      <c r="AJ254" s="37"/>
      <c r="AK254" s="78">
        <v>84309</v>
      </c>
      <c r="AL254" s="37"/>
      <c r="AM254" s="37"/>
      <c r="AN254" s="78">
        <v>84329</v>
      </c>
      <c r="AO254" s="37"/>
      <c r="AP254" s="37"/>
      <c r="AQ254" s="78">
        <v>84349</v>
      </c>
      <c r="AR254" s="37"/>
      <c r="AS254" s="37"/>
      <c r="AT254" s="78">
        <v>79139</v>
      </c>
      <c r="AU254" s="37"/>
      <c r="AV254" s="37"/>
      <c r="AW254" s="78">
        <v>84294</v>
      </c>
      <c r="AX254" s="37"/>
      <c r="AY254" s="37"/>
      <c r="AZ254" s="25">
        <v>116119</v>
      </c>
      <c r="BA254" s="37"/>
      <c r="BB254" s="37"/>
      <c r="BC254" s="25">
        <v>110429</v>
      </c>
      <c r="BD254" s="37"/>
      <c r="BE254" s="37"/>
      <c r="BF254" s="25"/>
      <c r="BG254" s="37"/>
      <c r="BH254" s="37"/>
      <c r="BI254" s="25"/>
      <c r="BJ254" s="37"/>
      <c r="BK254" s="37"/>
      <c r="BL254" s="25"/>
      <c r="BM254" s="37"/>
      <c r="BN254" s="37"/>
      <c r="BO254" s="25"/>
      <c r="BP254" s="37"/>
      <c r="BQ254" s="37"/>
    </row>
    <row r="255" spans="1:69" x14ac:dyDescent="0.2">
      <c r="A255" s="29" t="s">
        <v>24</v>
      </c>
      <c r="B255" s="29" t="s">
        <v>25</v>
      </c>
      <c r="C255" s="29">
        <f>'À renseigner'!$I$13</f>
        <v>0</v>
      </c>
      <c r="D255" s="76"/>
      <c r="E255" s="77"/>
      <c r="F255" s="77"/>
      <c r="G255" s="77"/>
      <c r="H255" s="77"/>
      <c r="I255" s="261"/>
      <c r="J255" s="262"/>
      <c r="K255" s="262"/>
      <c r="L255" s="262"/>
      <c r="M255" s="77"/>
      <c r="N255" s="77"/>
      <c r="O255" s="38"/>
      <c r="P255" s="77"/>
      <c r="Q255" s="77"/>
      <c r="R255" s="263"/>
      <c r="S255" s="38"/>
      <c r="T255" s="262"/>
      <c r="U255" s="77"/>
      <c r="V255" s="77"/>
      <c r="W255" s="93"/>
      <c r="X255" s="77"/>
      <c r="Y255" s="173"/>
      <c r="Z255" s="173"/>
      <c r="AA255" s="77"/>
      <c r="AB255" s="77"/>
      <c r="AC255" s="77"/>
      <c r="AD255" s="78" t="s">
        <v>584</v>
      </c>
      <c r="AE255" s="171"/>
      <c r="AF255" s="171"/>
      <c r="AG255" s="171"/>
      <c r="AH255" s="78">
        <v>84289</v>
      </c>
      <c r="AI255" s="37"/>
      <c r="AJ255" s="37"/>
      <c r="AK255" s="78">
        <v>84309</v>
      </c>
      <c r="AL255" s="37"/>
      <c r="AM255" s="37"/>
      <c r="AN255" s="78">
        <v>84329</v>
      </c>
      <c r="AO255" s="37"/>
      <c r="AP255" s="37"/>
      <c r="AQ255" s="78">
        <v>84349</v>
      </c>
      <c r="AR255" s="37"/>
      <c r="AS255" s="37"/>
      <c r="AT255" s="78">
        <v>79139</v>
      </c>
      <c r="AU255" s="37"/>
      <c r="AV255" s="37"/>
      <c r="AW255" s="78">
        <v>84294</v>
      </c>
      <c r="AX255" s="37"/>
      <c r="AY255" s="37"/>
      <c r="AZ255" s="25">
        <v>116119</v>
      </c>
      <c r="BA255" s="37"/>
      <c r="BB255" s="37"/>
      <c r="BC255" s="25">
        <v>110429</v>
      </c>
      <c r="BD255" s="37"/>
      <c r="BE255" s="37"/>
      <c r="BF255" s="25"/>
      <c r="BG255" s="37"/>
      <c r="BH255" s="37"/>
      <c r="BI255" s="25"/>
      <c r="BJ255" s="37"/>
      <c r="BK255" s="37"/>
      <c r="BL255" s="25"/>
      <c r="BM255" s="37"/>
      <c r="BN255" s="37"/>
      <c r="BO255" s="25"/>
      <c r="BP255" s="37"/>
      <c r="BQ255" s="37"/>
    </row>
    <row r="256" spans="1:69" x14ac:dyDescent="0.2">
      <c r="A256" s="29" t="s">
        <v>24</v>
      </c>
      <c r="B256" s="29" t="s">
        <v>25</v>
      </c>
      <c r="C256" s="29">
        <f>'À renseigner'!$I$13</f>
        <v>0</v>
      </c>
      <c r="D256" s="76"/>
      <c r="E256" s="77"/>
      <c r="F256" s="77"/>
      <c r="G256" s="77"/>
      <c r="H256" s="77"/>
      <c r="I256" s="261"/>
      <c r="J256" s="262"/>
      <c r="K256" s="262"/>
      <c r="L256" s="262"/>
      <c r="M256" s="77"/>
      <c r="N256" s="77"/>
      <c r="O256" s="38"/>
      <c r="P256" s="77"/>
      <c r="Q256" s="77"/>
      <c r="R256" s="263"/>
      <c r="S256" s="38"/>
      <c r="T256" s="262"/>
      <c r="U256" s="77"/>
      <c r="V256" s="77"/>
      <c r="W256" s="93"/>
      <c r="X256" s="77"/>
      <c r="Y256" s="173"/>
      <c r="Z256" s="173"/>
      <c r="AA256" s="77"/>
      <c r="AB256" s="77"/>
      <c r="AC256" s="77"/>
      <c r="AD256" s="78" t="s">
        <v>584</v>
      </c>
      <c r="AE256" s="171"/>
      <c r="AF256" s="171"/>
      <c r="AG256" s="171"/>
      <c r="AH256" s="78">
        <v>84289</v>
      </c>
      <c r="AI256" s="37"/>
      <c r="AJ256" s="37"/>
      <c r="AK256" s="78">
        <v>84309</v>
      </c>
      <c r="AL256" s="37"/>
      <c r="AM256" s="37"/>
      <c r="AN256" s="78">
        <v>84329</v>
      </c>
      <c r="AO256" s="37"/>
      <c r="AP256" s="37"/>
      <c r="AQ256" s="78">
        <v>84349</v>
      </c>
      <c r="AR256" s="37"/>
      <c r="AS256" s="37"/>
      <c r="AT256" s="78">
        <v>79139</v>
      </c>
      <c r="AU256" s="37"/>
      <c r="AV256" s="37"/>
      <c r="AW256" s="78">
        <v>84294</v>
      </c>
      <c r="AX256" s="37"/>
      <c r="AY256" s="37"/>
      <c r="AZ256" s="25">
        <v>116119</v>
      </c>
      <c r="BA256" s="37"/>
      <c r="BB256" s="37"/>
      <c r="BC256" s="25">
        <v>110429</v>
      </c>
      <c r="BD256" s="37"/>
      <c r="BE256" s="37"/>
      <c r="BF256" s="25"/>
      <c r="BG256" s="37"/>
      <c r="BH256" s="37"/>
      <c r="BI256" s="25"/>
      <c r="BJ256" s="37"/>
      <c r="BK256" s="37"/>
      <c r="BL256" s="25"/>
      <c r="BM256" s="37"/>
      <c r="BN256" s="37"/>
      <c r="BO256" s="25"/>
      <c r="BP256" s="37"/>
      <c r="BQ256" s="37"/>
    </row>
    <row r="257" spans="1:69" x14ac:dyDescent="0.2">
      <c r="A257" s="29" t="s">
        <v>24</v>
      </c>
      <c r="B257" s="29" t="s">
        <v>25</v>
      </c>
      <c r="C257" s="29">
        <f>'À renseigner'!$I$13</f>
        <v>0</v>
      </c>
      <c r="D257" s="76"/>
      <c r="E257" s="77"/>
      <c r="F257" s="77"/>
      <c r="G257" s="77"/>
      <c r="H257" s="77"/>
      <c r="I257" s="261"/>
      <c r="J257" s="262"/>
      <c r="K257" s="262"/>
      <c r="L257" s="262"/>
      <c r="M257" s="77"/>
      <c r="N257" s="77"/>
      <c r="O257" s="38"/>
      <c r="P257" s="77"/>
      <c r="Q257" s="77"/>
      <c r="R257" s="263"/>
      <c r="S257" s="38"/>
      <c r="T257" s="262"/>
      <c r="U257" s="77"/>
      <c r="V257" s="77"/>
      <c r="W257" s="93"/>
      <c r="X257" s="77"/>
      <c r="Y257" s="173"/>
      <c r="Z257" s="173"/>
      <c r="AA257" s="77"/>
      <c r="AB257" s="77"/>
      <c r="AC257" s="77"/>
      <c r="AD257" s="78" t="s">
        <v>584</v>
      </c>
      <c r="AE257" s="171"/>
      <c r="AF257" s="171"/>
      <c r="AG257" s="171"/>
      <c r="AH257" s="78">
        <v>84289</v>
      </c>
      <c r="AI257" s="37"/>
      <c r="AJ257" s="37"/>
      <c r="AK257" s="78">
        <v>84309</v>
      </c>
      <c r="AL257" s="37"/>
      <c r="AM257" s="37"/>
      <c r="AN257" s="78">
        <v>84329</v>
      </c>
      <c r="AO257" s="37"/>
      <c r="AP257" s="37"/>
      <c r="AQ257" s="78">
        <v>84349</v>
      </c>
      <c r="AR257" s="37"/>
      <c r="AS257" s="37"/>
      <c r="AT257" s="78">
        <v>79139</v>
      </c>
      <c r="AU257" s="37"/>
      <c r="AV257" s="37"/>
      <c r="AW257" s="78">
        <v>84294</v>
      </c>
      <c r="AX257" s="37"/>
      <c r="AY257" s="37"/>
      <c r="AZ257" s="25">
        <v>116119</v>
      </c>
      <c r="BA257" s="37"/>
      <c r="BB257" s="37"/>
      <c r="BC257" s="25">
        <v>110429</v>
      </c>
      <c r="BD257" s="37"/>
      <c r="BE257" s="37"/>
      <c r="BF257" s="25"/>
      <c r="BG257" s="37"/>
      <c r="BH257" s="37"/>
      <c r="BI257" s="25"/>
      <c r="BJ257" s="37"/>
      <c r="BK257" s="37"/>
      <c r="BL257" s="25"/>
      <c r="BM257" s="37"/>
      <c r="BN257" s="37"/>
      <c r="BO257" s="25"/>
      <c r="BP257" s="37"/>
      <c r="BQ257" s="37"/>
    </row>
    <row r="258" spans="1:69" x14ac:dyDescent="0.2">
      <c r="A258" s="29" t="s">
        <v>24</v>
      </c>
      <c r="B258" s="29" t="s">
        <v>25</v>
      </c>
      <c r="C258" s="29">
        <f>'À renseigner'!$I$13</f>
        <v>0</v>
      </c>
      <c r="D258" s="76"/>
      <c r="E258" s="77"/>
      <c r="F258" s="77"/>
      <c r="G258" s="77"/>
      <c r="H258" s="77"/>
      <c r="I258" s="261"/>
      <c r="J258" s="262"/>
      <c r="K258" s="262"/>
      <c r="L258" s="262"/>
      <c r="M258" s="77"/>
      <c r="N258" s="77"/>
      <c r="O258" s="38"/>
      <c r="P258" s="77"/>
      <c r="Q258" s="77"/>
      <c r="R258" s="263"/>
      <c r="S258" s="38"/>
      <c r="T258" s="262"/>
      <c r="U258" s="77"/>
      <c r="V258" s="77"/>
      <c r="W258" s="93"/>
      <c r="X258" s="77"/>
      <c r="Y258" s="173"/>
      <c r="Z258" s="173"/>
      <c r="AA258" s="77"/>
      <c r="AB258" s="77"/>
      <c r="AC258" s="77"/>
      <c r="AD258" s="78" t="s">
        <v>584</v>
      </c>
      <c r="AE258" s="171"/>
      <c r="AF258" s="171"/>
      <c r="AG258" s="171"/>
      <c r="AH258" s="78">
        <v>84289</v>
      </c>
      <c r="AI258" s="37"/>
      <c r="AJ258" s="37"/>
      <c r="AK258" s="78">
        <v>84309</v>
      </c>
      <c r="AL258" s="37"/>
      <c r="AM258" s="37"/>
      <c r="AN258" s="78">
        <v>84329</v>
      </c>
      <c r="AO258" s="37"/>
      <c r="AP258" s="37"/>
      <c r="AQ258" s="78">
        <v>84349</v>
      </c>
      <c r="AR258" s="37"/>
      <c r="AS258" s="37"/>
      <c r="AT258" s="78">
        <v>79139</v>
      </c>
      <c r="AU258" s="37"/>
      <c r="AV258" s="37"/>
      <c r="AW258" s="78">
        <v>84294</v>
      </c>
      <c r="AX258" s="37"/>
      <c r="AY258" s="37"/>
      <c r="AZ258" s="25">
        <v>116119</v>
      </c>
      <c r="BA258" s="37"/>
      <c r="BB258" s="37"/>
      <c r="BC258" s="25">
        <v>110429</v>
      </c>
      <c r="BD258" s="37"/>
      <c r="BE258" s="37"/>
      <c r="BF258" s="25"/>
      <c r="BG258" s="37"/>
      <c r="BH258" s="37"/>
      <c r="BI258" s="25"/>
      <c r="BJ258" s="37"/>
      <c r="BK258" s="37"/>
      <c r="BL258" s="25"/>
      <c r="BM258" s="37"/>
      <c r="BN258" s="37"/>
      <c r="BO258" s="25"/>
      <c r="BP258" s="37"/>
      <c r="BQ258" s="37"/>
    </row>
    <row r="259" spans="1:69" x14ac:dyDescent="0.2">
      <c r="A259" s="29" t="s">
        <v>24</v>
      </c>
      <c r="B259" s="29" t="s">
        <v>25</v>
      </c>
      <c r="C259" s="29">
        <f>'À renseigner'!$I$13</f>
        <v>0</v>
      </c>
      <c r="D259" s="76"/>
      <c r="E259" s="77"/>
      <c r="F259" s="77"/>
      <c r="G259" s="77"/>
      <c r="H259" s="77"/>
      <c r="I259" s="261"/>
      <c r="J259" s="262"/>
      <c r="K259" s="262"/>
      <c r="L259" s="262"/>
      <c r="M259" s="77"/>
      <c r="N259" s="77"/>
      <c r="O259" s="38"/>
      <c r="P259" s="77"/>
      <c r="Q259" s="77"/>
      <c r="R259" s="263"/>
      <c r="S259" s="38"/>
      <c r="T259" s="262"/>
      <c r="U259" s="77"/>
      <c r="V259" s="77"/>
      <c r="W259" s="93"/>
      <c r="X259" s="77"/>
      <c r="Y259" s="173"/>
      <c r="Z259" s="173"/>
      <c r="AA259" s="77"/>
      <c r="AB259" s="77"/>
      <c r="AC259" s="77"/>
      <c r="AD259" s="78" t="s">
        <v>584</v>
      </c>
      <c r="AE259" s="171"/>
      <c r="AF259" s="171"/>
      <c r="AG259" s="171"/>
      <c r="AH259" s="78">
        <v>84289</v>
      </c>
      <c r="AI259" s="37"/>
      <c r="AJ259" s="37"/>
      <c r="AK259" s="78">
        <v>84309</v>
      </c>
      <c r="AL259" s="37"/>
      <c r="AM259" s="37"/>
      <c r="AN259" s="78">
        <v>84329</v>
      </c>
      <c r="AO259" s="37"/>
      <c r="AP259" s="37"/>
      <c r="AQ259" s="78">
        <v>84349</v>
      </c>
      <c r="AR259" s="37"/>
      <c r="AS259" s="37"/>
      <c r="AT259" s="78">
        <v>79139</v>
      </c>
      <c r="AU259" s="37"/>
      <c r="AV259" s="37"/>
      <c r="AW259" s="78">
        <v>84294</v>
      </c>
      <c r="AX259" s="37"/>
      <c r="AY259" s="37"/>
      <c r="AZ259" s="25">
        <v>116119</v>
      </c>
      <c r="BA259" s="37"/>
      <c r="BB259" s="37"/>
      <c r="BC259" s="25">
        <v>110429</v>
      </c>
      <c r="BD259" s="37"/>
      <c r="BE259" s="37"/>
      <c r="BF259" s="25"/>
      <c r="BG259" s="37"/>
      <c r="BH259" s="37"/>
      <c r="BI259" s="25"/>
      <c r="BJ259" s="37"/>
      <c r="BK259" s="37"/>
      <c r="BL259" s="25"/>
      <c r="BM259" s="37"/>
      <c r="BN259" s="37"/>
      <c r="BO259" s="25"/>
      <c r="BP259" s="37"/>
      <c r="BQ259" s="37"/>
    </row>
    <row r="260" spans="1:69" x14ac:dyDescent="0.2">
      <c r="A260" s="29" t="s">
        <v>24</v>
      </c>
      <c r="B260" s="29" t="s">
        <v>25</v>
      </c>
      <c r="C260" s="29">
        <f>'À renseigner'!$I$13</f>
        <v>0</v>
      </c>
      <c r="D260" s="76"/>
      <c r="E260" s="77"/>
      <c r="F260" s="77"/>
      <c r="G260" s="77"/>
      <c r="H260" s="77"/>
      <c r="I260" s="261"/>
      <c r="J260" s="262"/>
      <c r="K260" s="262"/>
      <c r="L260" s="262"/>
      <c r="M260" s="77"/>
      <c r="N260" s="77"/>
      <c r="O260" s="38"/>
      <c r="P260" s="77"/>
      <c r="Q260" s="77"/>
      <c r="R260" s="263"/>
      <c r="S260" s="38"/>
      <c r="T260" s="262"/>
      <c r="U260" s="77"/>
      <c r="V260" s="77"/>
      <c r="W260" s="93"/>
      <c r="X260" s="77"/>
      <c r="Y260" s="173"/>
      <c r="Z260" s="173"/>
      <c r="AA260" s="77"/>
      <c r="AB260" s="77"/>
      <c r="AC260" s="77"/>
      <c r="AD260" s="78" t="s">
        <v>584</v>
      </c>
      <c r="AE260" s="171"/>
      <c r="AF260" s="171"/>
      <c r="AG260" s="171"/>
      <c r="AH260" s="78">
        <v>84289</v>
      </c>
      <c r="AI260" s="37"/>
      <c r="AJ260" s="37"/>
      <c r="AK260" s="78">
        <v>84309</v>
      </c>
      <c r="AL260" s="37"/>
      <c r="AM260" s="37"/>
      <c r="AN260" s="78">
        <v>84329</v>
      </c>
      <c r="AO260" s="37"/>
      <c r="AP260" s="37"/>
      <c r="AQ260" s="78">
        <v>84349</v>
      </c>
      <c r="AR260" s="37"/>
      <c r="AS260" s="37"/>
      <c r="AT260" s="78">
        <v>79139</v>
      </c>
      <c r="AU260" s="37"/>
      <c r="AV260" s="37"/>
      <c r="AW260" s="78">
        <v>84294</v>
      </c>
      <c r="AX260" s="37"/>
      <c r="AY260" s="37"/>
      <c r="AZ260" s="25">
        <v>116119</v>
      </c>
      <c r="BA260" s="37"/>
      <c r="BB260" s="37"/>
      <c r="BC260" s="25">
        <v>110429</v>
      </c>
      <c r="BD260" s="37"/>
      <c r="BE260" s="37"/>
      <c r="BF260" s="25"/>
      <c r="BG260" s="37"/>
      <c r="BH260" s="37"/>
      <c r="BI260" s="25"/>
      <c r="BJ260" s="37"/>
      <c r="BK260" s="37"/>
      <c r="BL260" s="25"/>
      <c r="BM260" s="37"/>
      <c r="BN260" s="37"/>
      <c r="BO260" s="25"/>
      <c r="BP260" s="37"/>
      <c r="BQ260" s="37"/>
    </row>
    <row r="261" spans="1:69" x14ac:dyDescent="0.2">
      <c r="A261" s="29" t="s">
        <v>24</v>
      </c>
      <c r="B261" s="29" t="s">
        <v>25</v>
      </c>
      <c r="C261" s="29">
        <f>'À renseigner'!$I$13</f>
        <v>0</v>
      </c>
      <c r="D261" s="76"/>
      <c r="E261" s="77"/>
      <c r="F261" s="77"/>
      <c r="G261" s="77"/>
      <c r="H261" s="77"/>
      <c r="I261" s="261"/>
      <c r="J261" s="262"/>
      <c r="K261" s="262"/>
      <c r="L261" s="262"/>
      <c r="M261" s="77"/>
      <c r="N261" s="77"/>
      <c r="O261" s="38"/>
      <c r="P261" s="77"/>
      <c r="Q261" s="77"/>
      <c r="R261" s="263"/>
      <c r="S261" s="38"/>
      <c r="T261" s="262"/>
      <c r="U261" s="77"/>
      <c r="V261" s="77"/>
      <c r="W261" s="93"/>
      <c r="X261" s="77"/>
      <c r="Y261" s="173"/>
      <c r="Z261" s="173"/>
      <c r="AA261" s="77"/>
      <c r="AB261" s="77"/>
      <c r="AC261" s="77"/>
      <c r="AD261" s="78" t="s">
        <v>584</v>
      </c>
      <c r="AE261" s="171"/>
      <c r="AF261" s="171"/>
      <c r="AG261" s="171"/>
      <c r="AH261" s="78">
        <v>84289</v>
      </c>
      <c r="AI261" s="37"/>
      <c r="AJ261" s="37"/>
      <c r="AK261" s="78">
        <v>84309</v>
      </c>
      <c r="AL261" s="37"/>
      <c r="AM261" s="37"/>
      <c r="AN261" s="78">
        <v>84329</v>
      </c>
      <c r="AO261" s="37"/>
      <c r="AP261" s="37"/>
      <c r="AQ261" s="78">
        <v>84349</v>
      </c>
      <c r="AR261" s="37"/>
      <c r="AS261" s="37"/>
      <c r="AT261" s="78">
        <v>79139</v>
      </c>
      <c r="AU261" s="37"/>
      <c r="AV261" s="37"/>
      <c r="AW261" s="78">
        <v>84294</v>
      </c>
      <c r="AX261" s="37"/>
      <c r="AY261" s="37"/>
      <c r="AZ261" s="25">
        <v>116119</v>
      </c>
      <c r="BA261" s="37"/>
      <c r="BB261" s="37"/>
      <c r="BC261" s="25">
        <v>110429</v>
      </c>
      <c r="BD261" s="37"/>
      <c r="BE261" s="37"/>
      <c r="BF261" s="25"/>
      <c r="BG261" s="37"/>
      <c r="BH261" s="37"/>
      <c r="BI261" s="25"/>
      <c r="BJ261" s="37"/>
      <c r="BK261" s="37"/>
      <c r="BL261" s="25"/>
      <c r="BM261" s="37"/>
      <c r="BN261" s="37"/>
      <c r="BO261" s="25"/>
      <c r="BP261" s="37"/>
      <c r="BQ261" s="37"/>
    </row>
    <row r="262" spans="1:69" x14ac:dyDescent="0.2">
      <c r="A262" s="29" t="s">
        <v>24</v>
      </c>
      <c r="B262" s="29" t="s">
        <v>25</v>
      </c>
      <c r="C262" s="29">
        <f>'À renseigner'!$I$13</f>
        <v>0</v>
      </c>
      <c r="D262" s="76"/>
      <c r="E262" s="77"/>
      <c r="F262" s="77"/>
      <c r="G262" s="77"/>
      <c r="H262" s="77"/>
      <c r="I262" s="261"/>
      <c r="J262" s="262"/>
      <c r="K262" s="262"/>
      <c r="L262" s="262"/>
      <c r="M262" s="77"/>
      <c r="N262" s="77"/>
      <c r="O262" s="38"/>
      <c r="P262" s="77"/>
      <c r="Q262" s="77"/>
      <c r="R262" s="263"/>
      <c r="S262" s="38"/>
      <c r="T262" s="262"/>
      <c r="U262" s="77"/>
      <c r="V262" s="77"/>
      <c r="W262" s="93"/>
      <c r="X262" s="77"/>
      <c r="Y262" s="173"/>
      <c r="Z262" s="173"/>
      <c r="AA262" s="77"/>
      <c r="AB262" s="77"/>
      <c r="AC262" s="77"/>
      <c r="AD262" s="78" t="s">
        <v>584</v>
      </c>
      <c r="AE262" s="171"/>
      <c r="AF262" s="171"/>
      <c r="AG262" s="171"/>
      <c r="AH262" s="78">
        <v>84289</v>
      </c>
      <c r="AI262" s="37"/>
      <c r="AJ262" s="37"/>
      <c r="AK262" s="78">
        <v>84309</v>
      </c>
      <c r="AL262" s="37"/>
      <c r="AM262" s="37"/>
      <c r="AN262" s="78">
        <v>84329</v>
      </c>
      <c r="AO262" s="37"/>
      <c r="AP262" s="37"/>
      <c r="AQ262" s="78">
        <v>84349</v>
      </c>
      <c r="AR262" s="37"/>
      <c r="AS262" s="37"/>
      <c r="AT262" s="78">
        <v>79139</v>
      </c>
      <c r="AU262" s="37"/>
      <c r="AV262" s="37"/>
      <c r="AW262" s="78">
        <v>84294</v>
      </c>
      <c r="AX262" s="37"/>
      <c r="AY262" s="37"/>
      <c r="AZ262" s="25">
        <v>116119</v>
      </c>
      <c r="BA262" s="37"/>
      <c r="BB262" s="37"/>
      <c r="BC262" s="25">
        <v>110429</v>
      </c>
      <c r="BD262" s="37"/>
      <c r="BE262" s="37"/>
      <c r="BF262" s="25"/>
      <c r="BG262" s="37"/>
      <c r="BH262" s="37"/>
      <c r="BI262" s="25"/>
      <c r="BJ262" s="37"/>
      <c r="BK262" s="37"/>
      <c r="BL262" s="25"/>
      <c r="BM262" s="37"/>
      <c r="BN262" s="37"/>
      <c r="BO262" s="25"/>
      <c r="BP262" s="37"/>
      <c r="BQ262" s="37"/>
    </row>
    <row r="263" spans="1:69" x14ac:dyDescent="0.2">
      <c r="A263" s="29" t="s">
        <v>24</v>
      </c>
      <c r="B263" s="29" t="s">
        <v>25</v>
      </c>
      <c r="C263" s="29">
        <f>'À renseigner'!$I$13</f>
        <v>0</v>
      </c>
      <c r="D263" s="76"/>
      <c r="E263" s="77"/>
      <c r="F263" s="77"/>
      <c r="G263" s="77"/>
      <c r="H263" s="77"/>
      <c r="I263" s="261"/>
      <c r="J263" s="262"/>
      <c r="K263" s="262"/>
      <c r="L263" s="262"/>
      <c r="M263" s="77"/>
      <c r="N263" s="77"/>
      <c r="O263" s="38"/>
      <c r="P263" s="77"/>
      <c r="Q263" s="77"/>
      <c r="R263" s="263"/>
      <c r="S263" s="38"/>
      <c r="T263" s="262"/>
      <c r="U263" s="77"/>
      <c r="V263" s="77"/>
      <c r="W263" s="93"/>
      <c r="X263" s="77"/>
      <c r="Y263" s="173"/>
      <c r="Z263" s="173"/>
      <c r="AA263" s="77"/>
      <c r="AB263" s="77"/>
      <c r="AC263" s="77"/>
      <c r="AD263" s="78" t="s">
        <v>584</v>
      </c>
      <c r="AE263" s="171"/>
      <c r="AF263" s="171"/>
      <c r="AG263" s="171"/>
      <c r="AH263" s="78">
        <v>84289</v>
      </c>
      <c r="AI263" s="37"/>
      <c r="AJ263" s="37"/>
      <c r="AK263" s="78">
        <v>84309</v>
      </c>
      <c r="AL263" s="37"/>
      <c r="AM263" s="37"/>
      <c r="AN263" s="78">
        <v>84329</v>
      </c>
      <c r="AO263" s="37"/>
      <c r="AP263" s="37"/>
      <c r="AQ263" s="78">
        <v>84349</v>
      </c>
      <c r="AR263" s="37"/>
      <c r="AS263" s="37"/>
      <c r="AT263" s="78">
        <v>79139</v>
      </c>
      <c r="AU263" s="37"/>
      <c r="AV263" s="37"/>
      <c r="AW263" s="78">
        <v>84294</v>
      </c>
      <c r="AX263" s="37"/>
      <c r="AY263" s="37"/>
      <c r="AZ263" s="25">
        <v>116119</v>
      </c>
      <c r="BA263" s="37"/>
      <c r="BB263" s="37"/>
      <c r="BC263" s="25">
        <v>110429</v>
      </c>
      <c r="BD263" s="37"/>
      <c r="BE263" s="37"/>
      <c r="BF263" s="25"/>
      <c r="BG263" s="37"/>
      <c r="BH263" s="37"/>
      <c r="BI263" s="25"/>
      <c r="BJ263" s="37"/>
      <c r="BK263" s="37"/>
      <c r="BL263" s="25"/>
      <c r="BM263" s="37"/>
      <c r="BN263" s="37"/>
      <c r="BO263" s="25"/>
      <c r="BP263" s="37"/>
      <c r="BQ263" s="37"/>
    </row>
    <row r="264" spans="1:69" x14ac:dyDescent="0.2">
      <c r="A264" s="29" t="s">
        <v>24</v>
      </c>
      <c r="B264" s="29" t="s">
        <v>25</v>
      </c>
      <c r="C264" s="29">
        <f>'À renseigner'!$I$13</f>
        <v>0</v>
      </c>
      <c r="D264" s="76"/>
      <c r="E264" s="77"/>
      <c r="F264" s="77"/>
      <c r="G264" s="77"/>
      <c r="H264" s="77"/>
      <c r="I264" s="261"/>
      <c r="J264" s="262"/>
      <c r="K264" s="262"/>
      <c r="L264" s="262"/>
      <c r="M264" s="77"/>
      <c r="N264" s="77"/>
      <c r="O264" s="38"/>
      <c r="P264" s="77"/>
      <c r="Q264" s="77"/>
      <c r="R264" s="263"/>
      <c r="S264" s="38"/>
      <c r="T264" s="262"/>
      <c r="U264" s="77"/>
      <c r="V264" s="77"/>
      <c r="W264" s="93"/>
      <c r="X264" s="77"/>
      <c r="Y264" s="173"/>
      <c r="Z264" s="173"/>
      <c r="AA264" s="77"/>
      <c r="AB264" s="77"/>
      <c r="AC264" s="77"/>
      <c r="AD264" s="78" t="s">
        <v>584</v>
      </c>
      <c r="AE264" s="171"/>
      <c r="AF264" s="171"/>
      <c r="AG264" s="171"/>
      <c r="AH264" s="78">
        <v>84289</v>
      </c>
      <c r="AI264" s="37"/>
      <c r="AJ264" s="37"/>
      <c r="AK264" s="78">
        <v>84309</v>
      </c>
      <c r="AL264" s="37"/>
      <c r="AM264" s="37"/>
      <c r="AN264" s="78">
        <v>84329</v>
      </c>
      <c r="AO264" s="37"/>
      <c r="AP264" s="37"/>
      <c r="AQ264" s="78">
        <v>84349</v>
      </c>
      <c r="AR264" s="37"/>
      <c r="AS264" s="37"/>
      <c r="AT264" s="78">
        <v>79139</v>
      </c>
      <c r="AU264" s="37"/>
      <c r="AV264" s="37"/>
      <c r="AW264" s="78">
        <v>84294</v>
      </c>
      <c r="AX264" s="37"/>
      <c r="AY264" s="37"/>
      <c r="AZ264" s="25">
        <v>116119</v>
      </c>
      <c r="BA264" s="37"/>
      <c r="BB264" s="37"/>
      <c r="BC264" s="25">
        <v>110429</v>
      </c>
      <c r="BD264" s="37"/>
      <c r="BE264" s="37"/>
      <c r="BF264" s="25"/>
      <c r="BG264" s="37"/>
      <c r="BH264" s="37"/>
      <c r="BI264" s="25"/>
      <c r="BJ264" s="37"/>
      <c r="BK264" s="37"/>
      <c r="BL264" s="25"/>
      <c r="BM264" s="37"/>
      <c r="BN264" s="37"/>
      <c r="BO264" s="25"/>
      <c r="BP264" s="37"/>
      <c r="BQ264" s="37"/>
    </row>
    <row r="265" spans="1:69" x14ac:dyDescent="0.2">
      <c r="A265" s="29" t="s">
        <v>24</v>
      </c>
      <c r="B265" s="29" t="s">
        <v>25</v>
      </c>
      <c r="C265" s="29">
        <f>'À renseigner'!$I$13</f>
        <v>0</v>
      </c>
      <c r="D265" s="76"/>
      <c r="E265" s="77"/>
      <c r="F265" s="77"/>
      <c r="G265" s="77"/>
      <c r="H265" s="77"/>
      <c r="I265" s="261"/>
      <c r="J265" s="262"/>
      <c r="K265" s="262"/>
      <c r="L265" s="262"/>
      <c r="M265" s="77"/>
      <c r="N265" s="77"/>
      <c r="O265" s="38"/>
      <c r="P265" s="77"/>
      <c r="Q265" s="77"/>
      <c r="R265" s="263"/>
      <c r="S265" s="38"/>
      <c r="T265" s="262"/>
      <c r="U265" s="77"/>
      <c r="V265" s="77"/>
      <c r="W265" s="93"/>
      <c r="X265" s="77"/>
      <c r="Y265" s="173"/>
      <c r="Z265" s="173"/>
      <c r="AA265" s="77"/>
      <c r="AB265" s="77"/>
      <c r="AC265" s="77"/>
      <c r="AD265" s="78" t="s">
        <v>584</v>
      </c>
      <c r="AE265" s="171"/>
      <c r="AF265" s="171"/>
      <c r="AG265" s="171"/>
      <c r="AH265" s="78">
        <v>84289</v>
      </c>
      <c r="AI265" s="37"/>
      <c r="AJ265" s="37"/>
      <c r="AK265" s="78">
        <v>84309</v>
      </c>
      <c r="AL265" s="37"/>
      <c r="AM265" s="37"/>
      <c r="AN265" s="78">
        <v>84329</v>
      </c>
      <c r="AO265" s="37"/>
      <c r="AP265" s="37"/>
      <c r="AQ265" s="78">
        <v>84349</v>
      </c>
      <c r="AR265" s="37"/>
      <c r="AS265" s="37"/>
      <c r="AT265" s="78">
        <v>79139</v>
      </c>
      <c r="AU265" s="37"/>
      <c r="AV265" s="37"/>
      <c r="AW265" s="78">
        <v>84294</v>
      </c>
      <c r="AX265" s="37"/>
      <c r="AY265" s="37"/>
      <c r="AZ265" s="25">
        <v>116119</v>
      </c>
      <c r="BA265" s="37"/>
      <c r="BB265" s="37"/>
      <c r="BC265" s="25">
        <v>110429</v>
      </c>
      <c r="BD265" s="37"/>
      <c r="BE265" s="37"/>
      <c r="BF265" s="25"/>
      <c r="BG265" s="37"/>
      <c r="BH265" s="37"/>
      <c r="BI265" s="25"/>
      <c r="BJ265" s="37"/>
      <c r="BK265" s="37"/>
      <c r="BL265" s="25"/>
      <c r="BM265" s="37"/>
      <c r="BN265" s="37"/>
      <c r="BO265" s="25"/>
      <c r="BP265" s="37"/>
      <c r="BQ265" s="37"/>
    </row>
    <row r="266" spans="1:69" x14ac:dyDescent="0.2">
      <c r="A266" s="29" t="s">
        <v>24</v>
      </c>
      <c r="B266" s="29" t="s">
        <v>25</v>
      </c>
      <c r="C266" s="29">
        <f>'À renseigner'!$I$13</f>
        <v>0</v>
      </c>
      <c r="D266" s="76"/>
      <c r="E266" s="77"/>
      <c r="F266" s="77"/>
      <c r="G266" s="77"/>
      <c r="H266" s="77"/>
      <c r="I266" s="261"/>
      <c r="J266" s="262"/>
      <c r="K266" s="262"/>
      <c r="L266" s="262"/>
      <c r="M266" s="77"/>
      <c r="N266" s="77"/>
      <c r="O266" s="38"/>
      <c r="P266" s="77"/>
      <c r="Q266" s="77"/>
      <c r="R266" s="263"/>
      <c r="S266" s="38"/>
      <c r="T266" s="262"/>
      <c r="U266" s="77"/>
      <c r="V266" s="77"/>
      <c r="W266" s="93"/>
      <c r="X266" s="77"/>
      <c r="Y266" s="173"/>
      <c r="Z266" s="173"/>
      <c r="AA266" s="77"/>
      <c r="AB266" s="77"/>
      <c r="AC266" s="77"/>
      <c r="AD266" s="78" t="s">
        <v>584</v>
      </c>
      <c r="AE266" s="171"/>
      <c r="AF266" s="171"/>
      <c r="AG266" s="171"/>
      <c r="AH266" s="78">
        <v>84289</v>
      </c>
      <c r="AI266" s="37"/>
      <c r="AJ266" s="37"/>
      <c r="AK266" s="78">
        <v>84309</v>
      </c>
      <c r="AL266" s="37"/>
      <c r="AM266" s="37"/>
      <c r="AN266" s="78">
        <v>84329</v>
      </c>
      <c r="AO266" s="37"/>
      <c r="AP266" s="37"/>
      <c r="AQ266" s="78">
        <v>84349</v>
      </c>
      <c r="AR266" s="37"/>
      <c r="AS266" s="37"/>
      <c r="AT266" s="78">
        <v>79139</v>
      </c>
      <c r="AU266" s="37"/>
      <c r="AV266" s="37"/>
      <c r="AW266" s="78">
        <v>84294</v>
      </c>
      <c r="AX266" s="37"/>
      <c r="AY266" s="37"/>
      <c r="AZ266" s="25">
        <v>116119</v>
      </c>
      <c r="BA266" s="37"/>
      <c r="BB266" s="37"/>
      <c r="BC266" s="25">
        <v>110429</v>
      </c>
      <c r="BD266" s="37"/>
      <c r="BE266" s="37"/>
      <c r="BF266" s="25"/>
      <c r="BG266" s="37"/>
      <c r="BH266" s="37"/>
      <c r="BI266" s="25"/>
      <c r="BJ266" s="37"/>
      <c r="BK266" s="37"/>
      <c r="BL266" s="25"/>
      <c r="BM266" s="37"/>
      <c r="BN266" s="37"/>
      <c r="BO266" s="25"/>
      <c r="BP266" s="37"/>
      <c r="BQ266" s="37"/>
    </row>
    <row r="267" spans="1:69" x14ac:dyDescent="0.2">
      <c r="A267" s="29" t="s">
        <v>24</v>
      </c>
      <c r="B267" s="29" t="s">
        <v>25</v>
      </c>
      <c r="C267" s="29">
        <f>'À renseigner'!$I$13</f>
        <v>0</v>
      </c>
      <c r="D267" s="76"/>
      <c r="E267" s="77"/>
      <c r="F267" s="77"/>
      <c r="G267" s="77"/>
      <c r="H267" s="77"/>
      <c r="I267" s="261"/>
      <c r="J267" s="262"/>
      <c r="K267" s="262"/>
      <c r="L267" s="262"/>
      <c r="M267" s="77"/>
      <c r="N267" s="77"/>
      <c r="O267" s="38"/>
      <c r="P267" s="77"/>
      <c r="Q267" s="77"/>
      <c r="R267" s="263"/>
      <c r="S267" s="38"/>
      <c r="T267" s="262"/>
      <c r="U267" s="77"/>
      <c r="V267" s="77"/>
      <c r="W267" s="93"/>
      <c r="X267" s="77"/>
      <c r="Y267" s="173"/>
      <c r="Z267" s="173"/>
      <c r="AA267" s="77"/>
      <c r="AB267" s="77"/>
      <c r="AC267" s="77"/>
      <c r="AD267" s="78" t="s">
        <v>584</v>
      </c>
      <c r="AE267" s="171"/>
      <c r="AF267" s="171"/>
      <c r="AG267" s="171"/>
      <c r="AH267" s="78">
        <v>84289</v>
      </c>
      <c r="AI267" s="37"/>
      <c r="AJ267" s="37"/>
      <c r="AK267" s="78">
        <v>84309</v>
      </c>
      <c r="AL267" s="37"/>
      <c r="AM267" s="37"/>
      <c r="AN267" s="78">
        <v>84329</v>
      </c>
      <c r="AO267" s="37"/>
      <c r="AP267" s="37"/>
      <c r="AQ267" s="78">
        <v>84349</v>
      </c>
      <c r="AR267" s="37"/>
      <c r="AS267" s="37"/>
      <c r="AT267" s="78">
        <v>79139</v>
      </c>
      <c r="AU267" s="37"/>
      <c r="AV267" s="37"/>
      <c r="AW267" s="78">
        <v>84294</v>
      </c>
      <c r="AX267" s="37"/>
      <c r="AY267" s="37"/>
      <c r="AZ267" s="25">
        <v>116119</v>
      </c>
      <c r="BA267" s="37"/>
      <c r="BB267" s="37"/>
      <c r="BC267" s="25">
        <v>110429</v>
      </c>
      <c r="BD267" s="37"/>
      <c r="BE267" s="37"/>
      <c r="BF267" s="25"/>
      <c r="BG267" s="37"/>
      <c r="BH267" s="37"/>
      <c r="BI267" s="25"/>
      <c r="BJ267" s="37"/>
      <c r="BK267" s="37"/>
      <c r="BL267" s="25"/>
      <c r="BM267" s="37"/>
      <c r="BN267" s="37"/>
      <c r="BO267" s="25"/>
      <c r="BP267" s="37"/>
      <c r="BQ267" s="37"/>
    </row>
    <row r="268" spans="1:69" x14ac:dyDescent="0.2">
      <c r="A268" s="29" t="s">
        <v>24</v>
      </c>
      <c r="B268" s="29" t="s">
        <v>25</v>
      </c>
      <c r="C268" s="29">
        <f>'À renseigner'!$I$13</f>
        <v>0</v>
      </c>
      <c r="D268" s="76"/>
      <c r="E268" s="77"/>
      <c r="F268" s="77"/>
      <c r="G268" s="77"/>
      <c r="H268" s="77"/>
      <c r="I268" s="261"/>
      <c r="J268" s="262"/>
      <c r="K268" s="262"/>
      <c r="L268" s="262"/>
      <c r="M268" s="77"/>
      <c r="N268" s="77"/>
      <c r="O268" s="38"/>
      <c r="P268" s="77"/>
      <c r="Q268" s="77"/>
      <c r="R268" s="263"/>
      <c r="S268" s="38"/>
      <c r="T268" s="262"/>
      <c r="U268" s="77"/>
      <c r="V268" s="77"/>
      <c r="W268" s="93"/>
      <c r="X268" s="77"/>
      <c r="Y268" s="173"/>
      <c r="Z268" s="173"/>
      <c r="AA268" s="77"/>
      <c r="AB268" s="77"/>
      <c r="AC268" s="77"/>
      <c r="AD268" s="78" t="s">
        <v>584</v>
      </c>
      <c r="AE268" s="171"/>
      <c r="AF268" s="171"/>
      <c r="AG268" s="171"/>
      <c r="AH268" s="78">
        <v>84289</v>
      </c>
      <c r="AI268" s="37"/>
      <c r="AJ268" s="37"/>
      <c r="AK268" s="78">
        <v>84309</v>
      </c>
      <c r="AL268" s="37"/>
      <c r="AM268" s="37"/>
      <c r="AN268" s="78">
        <v>84329</v>
      </c>
      <c r="AO268" s="37"/>
      <c r="AP268" s="37"/>
      <c r="AQ268" s="78">
        <v>84349</v>
      </c>
      <c r="AR268" s="37"/>
      <c r="AS268" s="37"/>
      <c r="AT268" s="78">
        <v>79139</v>
      </c>
      <c r="AU268" s="37"/>
      <c r="AV268" s="37"/>
      <c r="AW268" s="78">
        <v>84294</v>
      </c>
      <c r="AX268" s="37"/>
      <c r="AY268" s="37"/>
      <c r="AZ268" s="25">
        <v>116119</v>
      </c>
      <c r="BA268" s="37"/>
      <c r="BB268" s="37"/>
      <c r="BC268" s="25">
        <v>110429</v>
      </c>
      <c r="BD268" s="37"/>
      <c r="BE268" s="37"/>
      <c r="BF268" s="25"/>
      <c r="BG268" s="37"/>
      <c r="BH268" s="37"/>
      <c r="BI268" s="25"/>
      <c r="BJ268" s="37"/>
      <c r="BK268" s="37"/>
      <c r="BL268" s="25"/>
      <c r="BM268" s="37"/>
      <c r="BN268" s="37"/>
      <c r="BO268" s="25"/>
      <c r="BP268" s="37"/>
      <c r="BQ268" s="37"/>
    </row>
    <row r="269" spans="1:69" x14ac:dyDescent="0.2">
      <c r="A269" s="29" t="s">
        <v>24</v>
      </c>
      <c r="B269" s="29" t="s">
        <v>25</v>
      </c>
      <c r="C269" s="29">
        <f>'À renseigner'!$I$13</f>
        <v>0</v>
      </c>
      <c r="D269" s="76"/>
      <c r="E269" s="77"/>
      <c r="F269" s="77"/>
      <c r="G269" s="77"/>
      <c r="H269" s="77"/>
      <c r="I269" s="261"/>
      <c r="J269" s="262"/>
      <c r="K269" s="262"/>
      <c r="L269" s="262"/>
      <c r="M269" s="77"/>
      <c r="N269" s="77"/>
      <c r="O269" s="38"/>
      <c r="P269" s="77"/>
      <c r="Q269" s="77"/>
      <c r="R269" s="263"/>
      <c r="S269" s="38"/>
      <c r="T269" s="262"/>
      <c r="U269" s="77"/>
      <c r="V269" s="77"/>
      <c r="W269" s="93"/>
      <c r="X269" s="77"/>
      <c r="Y269" s="173"/>
      <c r="Z269" s="173"/>
      <c r="AA269" s="77"/>
      <c r="AB269" s="77"/>
      <c r="AC269" s="77"/>
      <c r="AD269" s="78" t="s">
        <v>584</v>
      </c>
      <c r="AE269" s="171"/>
      <c r="AF269" s="171"/>
      <c r="AG269" s="171"/>
      <c r="AH269" s="78">
        <v>84289</v>
      </c>
      <c r="AI269" s="37"/>
      <c r="AJ269" s="37"/>
      <c r="AK269" s="78">
        <v>84309</v>
      </c>
      <c r="AL269" s="37"/>
      <c r="AM269" s="37"/>
      <c r="AN269" s="78">
        <v>84329</v>
      </c>
      <c r="AO269" s="37"/>
      <c r="AP269" s="37"/>
      <c r="AQ269" s="78">
        <v>84349</v>
      </c>
      <c r="AR269" s="37"/>
      <c r="AS269" s="37"/>
      <c r="AT269" s="78">
        <v>79139</v>
      </c>
      <c r="AU269" s="37"/>
      <c r="AV269" s="37"/>
      <c r="AW269" s="78">
        <v>84294</v>
      </c>
      <c r="AX269" s="37"/>
      <c r="AY269" s="37"/>
      <c r="AZ269" s="25">
        <v>116119</v>
      </c>
      <c r="BA269" s="37"/>
      <c r="BB269" s="37"/>
      <c r="BC269" s="25">
        <v>110429</v>
      </c>
      <c r="BD269" s="37"/>
      <c r="BE269" s="37"/>
      <c r="BF269" s="25"/>
      <c r="BG269" s="37"/>
      <c r="BH269" s="37"/>
      <c r="BI269" s="25"/>
      <c r="BJ269" s="37"/>
      <c r="BK269" s="37"/>
      <c r="BL269" s="25"/>
      <c r="BM269" s="37"/>
      <c r="BN269" s="37"/>
      <c r="BO269" s="25"/>
      <c r="BP269" s="37"/>
      <c r="BQ269" s="37"/>
    </row>
    <row r="270" spans="1:69" x14ac:dyDescent="0.2">
      <c r="A270" s="29" t="s">
        <v>24</v>
      </c>
      <c r="B270" s="29" t="s">
        <v>25</v>
      </c>
      <c r="C270" s="29">
        <f>'À renseigner'!$I$13</f>
        <v>0</v>
      </c>
      <c r="D270" s="76"/>
      <c r="E270" s="77"/>
      <c r="F270" s="77"/>
      <c r="G270" s="77"/>
      <c r="H270" s="77"/>
      <c r="I270" s="261"/>
      <c r="J270" s="262"/>
      <c r="K270" s="262"/>
      <c r="L270" s="262"/>
      <c r="M270" s="77"/>
      <c r="N270" s="77"/>
      <c r="O270" s="38"/>
      <c r="P270" s="77"/>
      <c r="Q270" s="77"/>
      <c r="R270" s="263"/>
      <c r="S270" s="38"/>
      <c r="T270" s="262"/>
      <c r="U270" s="77"/>
      <c r="V270" s="77"/>
      <c r="W270" s="93"/>
      <c r="X270" s="77"/>
      <c r="Y270" s="173"/>
      <c r="Z270" s="173"/>
      <c r="AA270" s="77"/>
      <c r="AB270" s="77"/>
      <c r="AC270" s="77"/>
      <c r="AD270" s="78" t="s">
        <v>584</v>
      </c>
      <c r="AE270" s="171"/>
      <c r="AF270" s="171"/>
      <c r="AG270" s="171"/>
      <c r="AH270" s="78">
        <v>84289</v>
      </c>
      <c r="AI270" s="37"/>
      <c r="AJ270" s="37"/>
      <c r="AK270" s="78">
        <v>84309</v>
      </c>
      <c r="AL270" s="37"/>
      <c r="AM270" s="37"/>
      <c r="AN270" s="78">
        <v>84329</v>
      </c>
      <c r="AO270" s="37"/>
      <c r="AP270" s="37"/>
      <c r="AQ270" s="78">
        <v>84349</v>
      </c>
      <c r="AR270" s="37"/>
      <c r="AS270" s="37"/>
      <c r="AT270" s="78">
        <v>79139</v>
      </c>
      <c r="AU270" s="37"/>
      <c r="AV270" s="37"/>
      <c r="AW270" s="78">
        <v>84294</v>
      </c>
      <c r="AX270" s="37"/>
      <c r="AY270" s="37"/>
      <c r="AZ270" s="25">
        <v>116119</v>
      </c>
      <c r="BA270" s="37"/>
      <c r="BB270" s="37"/>
      <c r="BC270" s="25">
        <v>110429</v>
      </c>
      <c r="BD270" s="37"/>
      <c r="BE270" s="37"/>
      <c r="BF270" s="25"/>
      <c r="BG270" s="37"/>
      <c r="BH270" s="37"/>
      <c r="BI270" s="25"/>
      <c r="BJ270" s="37"/>
      <c r="BK270" s="37"/>
      <c r="BL270" s="25"/>
      <c r="BM270" s="37"/>
      <c r="BN270" s="37"/>
      <c r="BO270" s="25"/>
      <c r="BP270" s="37"/>
      <c r="BQ270" s="37"/>
    </row>
    <row r="271" spans="1:69" x14ac:dyDescent="0.2">
      <c r="A271" s="29" t="s">
        <v>24</v>
      </c>
      <c r="B271" s="29" t="s">
        <v>25</v>
      </c>
      <c r="C271" s="29">
        <f>'À renseigner'!$I$13</f>
        <v>0</v>
      </c>
      <c r="D271" s="76"/>
      <c r="E271" s="77"/>
      <c r="F271" s="77"/>
      <c r="G271" s="77"/>
      <c r="H271" s="77"/>
      <c r="I271" s="261"/>
      <c r="J271" s="262"/>
      <c r="K271" s="262"/>
      <c r="L271" s="262"/>
      <c r="M271" s="77"/>
      <c r="N271" s="77"/>
      <c r="O271" s="38"/>
      <c r="P271" s="77"/>
      <c r="Q271" s="77"/>
      <c r="R271" s="263"/>
      <c r="S271" s="38"/>
      <c r="T271" s="262"/>
      <c r="U271" s="77"/>
      <c r="V271" s="77"/>
      <c r="W271" s="93"/>
      <c r="X271" s="77"/>
      <c r="Y271" s="173"/>
      <c r="Z271" s="173"/>
      <c r="AA271" s="77"/>
      <c r="AB271" s="77"/>
      <c r="AC271" s="77"/>
      <c r="AD271" s="78" t="s">
        <v>584</v>
      </c>
      <c r="AE271" s="171"/>
      <c r="AF271" s="171"/>
      <c r="AG271" s="171"/>
      <c r="AH271" s="78">
        <v>84289</v>
      </c>
      <c r="AI271" s="37"/>
      <c r="AJ271" s="37"/>
      <c r="AK271" s="78">
        <v>84309</v>
      </c>
      <c r="AL271" s="37"/>
      <c r="AM271" s="37"/>
      <c r="AN271" s="78">
        <v>84329</v>
      </c>
      <c r="AO271" s="37"/>
      <c r="AP271" s="37"/>
      <c r="AQ271" s="78">
        <v>84349</v>
      </c>
      <c r="AR271" s="37"/>
      <c r="AS271" s="37"/>
      <c r="AT271" s="78">
        <v>79139</v>
      </c>
      <c r="AU271" s="37"/>
      <c r="AV271" s="37"/>
      <c r="AW271" s="78">
        <v>84294</v>
      </c>
      <c r="AX271" s="37"/>
      <c r="AY271" s="37"/>
      <c r="AZ271" s="25">
        <v>116119</v>
      </c>
      <c r="BA271" s="37"/>
      <c r="BB271" s="37"/>
      <c r="BC271" s="25">
        <v>110429</v>
      </c>
      <c r="BD271" s="37"/>
      <c r="BE271" s="37"/>
      <c r="BF271" s="25"/>
      <c r="BG271" s="37"/>
      <c r="BH271" s="37"/>
      <c r="BI271" s="25"/>
      <c r="BJ271" s="37"/>
      <c r="BK271" s="37"/>
      <c r="BL271" s="25"/>
      <c r="BM271" s="37"/>
      <c r="BN271" s="37"/>
      <c r="BO271" s="25"/>
      <c r="BP271" s="37"/>
      <c r="BQ271" s="37"/>
    </row>
    <row r="272" spans="1:69" x14ac:dyDescent="0.2">
      <c r="A272" s="29" t="s">
        <v>24</v>
      </c>
      <c r="B272" s="29" t="s">
        <v>25</v>
      </c>
      <c r="C272" s="29">
        <f>'À renseigner'!$I$13</f>
        <v>0</v>
      </c>
      <c r="D272" s="76"/>
      <c r="E272" s="77"/>
      <c r="F272" s="77"/>
      <c r="G272" s="77"/>
      <c r="H272" s="77"/>
      <c r="I272" s="261"/>
      <c r="J272" s="262"/>
      <c r="K272" s="262"/>
      <c r="L272" s="262"/>
      <c r="M272" s="77"/>
      <c r="N272" s="77"/>
      <c r="O272" s="38"/>
      <c r="P272" s="77"/>
      <c r="Q272" s="77"/>
      <c r="R272" s="263"/>
      <c r="S272" s="38"/>
      <c r="T272" s="262"/>
      <c r="U272" s="77"/>
      <c r="V272" s="77"/>
      <c r="W272" s="93"/>
      <c r="X272" s="77"/>
      <c r="Y272" s="173"/>
      <c r="Z272" s="173"/>
      <c r="AA272" s="77"/>
      <c r="AB272" s="77"/>
      <c r="AC272" s="77"/>
      <c r="AD272" s="78" t="s">
        <v>584</v>
      </c>
      <c r="AE272" s="171"/>
      <c r="AF272" s="171"/>
      <c r="AG272" s="171"/>
      <c r="AH272" s="78">
        <v>84289</v>
      </c>
      <c r="AI272" s="37"/>
      <c r="AJ272" s="37"/>
      <c r="AK272" s="78">
        <v>84309</v>
      </c>
      <c r="AL272" s="37"/>
      <c r="AM272" s="37"/>
      <c r="AN272" s="78">
        <v>84329</v>
      </c>
      <c r="AO272" s="37"/>
      <c r="AP272" s="37"/>
      <c r="AQ272" s="78">
        <v>84349</v>
      </c>
      <c r="AR272" s="37"/>
      <c r="AS272" s="37"/>
      <c r="AT272" s="78">
        <v>79139</v>
      </c>
      <c r="AU272" s="37"/>
      <c r="AV272" s="37"/>
      <c r="AW272" s="78">
        <v>84294</v>
      </c>
      <c r="AX272" s="37"/>
      <c r="AY272" s="37"/>
      <c r="AZ272" s="25">
        <v>116119</v>
      </c>
      <c r="BA272" s="37"/>
      <c r="BB272" s="37"/>
      <c r="BC272" s="25">
        <v>110429</v>
      </c>
      <c r="BD272" s="37"/>
      <c r="BE272" s="37"/>
      <c r="BF272" s="25"/>
      <c r="BG272" s="37"/>
      <c r="BH272" s="37"/>
      <c r="BI272" s="25"/>
      <c r="BJ272" s="37"/>
      <c r="BK272" s="37"/>
      <c r="BL272" s="25"/>
      <c r="BM272" s="37"/>
      <c r="BN272" s="37"/>
      <c r="BO272" s="25"/>
      <c r="BP272" s="37"/>
      <c r="BQ272" s="37"/>
    </row>
    <row r="273" spans="1:69" x14ac:dyDescent="0.2">
      <c r="A273" s="29" t="s">
        <v>24</v>
      </c>
      <c r="B273" s="29" t="s">
        <v>25</v>
      </c>
      <c r="C273" s="29">
        <f>'À renseigner'!$I$13</f>
        <v>0</v>
      </c>
      <c r="D273" s="76"/>
      <c r="E273" s="77"/>
      <c r="F273" s="77"/>
      <c r="G273" s="77"/>
      <c r="H273" s="77"/>
      <c r="I273" s="261"/>
      <c r="J273" s="262"/>
      <c r="K273" s="262"/>
      <c r="L273" s="262"/>
      <c r="M273" s="77"/>
      <c r="N273" s="77"/>
      <c r="O273" s="38"/>
      <c r="P273" s="77"/>
      <c r="Q273" s="77"/>
      <c r="R273" s="263"/>
      <c r="S273" s="38"/>
      <c r="T273" s="262"/>
      <c r="U273" s="77"/>
      <c r="V273" s="77"/>
      <c r="W273" s="93"/>
      <c r="X273" s="77"/>
      <c r="Y273" s="173"/>
      <c r="Z273" s="173"/>
      <c r="AA273" s="77"/>
      <c r="AB273" s="77"/>
      <c r="AC273" s="77"/>
      <c r="AD273" s="78" t="s">
        <v>584</v>
      </c>
      <c r="AE273" s="171"/>
      <c r="AF273" s="171"/>
      <c r="AG273" s="171"/>
      <c r="AH273" s="78">
        <v>84289</v>
      </c>
      <c r="AI273" s="37"/>
      <c r="AJ273" s="37"/>
      <c r="AK273" s="78">
        <v>84309</v>
      </c>
      <c r="AL273" s="37"/>
      <c r="AM273" s="37"/>
      <c r="AN273" s="78">
        <v>84329</v>
      </c>
      <c r="AO273" s="37"/>
      <c r="AP273" s="37"/>
      <c r="AQ273" s="78">
        <v>84349</v>
      </c>
      <c r="AR273" s="37"/>
      <c r="AS273" s="37"/>
      <c r="AT273" s="78">
        <v>79139</v>
      </c>
      <c r="AU273" s="37"/>
      <c r="AV273" s="37"/>
      <c r="AW273" s="78">
        <v>84294</v>
      </c>
      <c r="AX273" s="37"/>
      <c r="AY273" s="37"/>
      <c r="AZ273" s="25">
        <v>116119</v>
      </c>
      <c r="BA273" s="37"/>
      <c r="BB273" s="37"/>
      <c r="BC273" s="25">
        <v>110429</v>
      </c>
      <c r="BD273" s="37"/>
      <c r="BE273" s="37"/>
      <c r="BF273" s="25"/>
      <c r="BG273" s="37"/>
      <c r="BH273" s="37"/>
      <c r="BI273" s="25"/>
      <c r="BJ273" s="37"/>
      <c r="BK273" s="37"/>
      <c r="BL273" s="25"/>
      <c r="BM273" s="37"/>
      <c r="BN273" s="37"/>
      <c r="BO273" s="25"/>
      <c r="BP273" s="37"/>
      <c r="BQ273" s="37"/>
    </row>
    <row r="274" spans="1:69" x14ac:dyDescent="0.2">
      <c r="A274" s="29" t="s">
        <v>24</v>
      </c>
      <c r="B274" s="29" t="s">
        <v>25</v>
      </c>
      <c r="C274" s="29">
        <f>'À renseigner'!$I$13</f>
        <v>0</v>
      </c>
      <c r="D274" s="76"/>
      <c r="E274" s="77"/>
      <c r="F274" s="77"/>
      <c r="G274" s="77"/>
      <c r="H274" s="77"/>
      <c r="I274" s="261"/>
      <c r="J274" s="262"/>
      <c r="K274" s="262"/>
      <c r="L274" s="262"/>
      <c r="M274" s="77"/>
      <c r="N274" s="77"/>
      <c r="O274" s="38"/>
      <c r="P274" s="77"/>
      <c r="Q274" s="77"/>
      <c r="R274" s="263"/>
      <c r="S274" s="38"/>
      <c r="T274" s="262"/>
      <c r="U274" s="77"/>
      <c r="V274" s="77"/>
      <c r="W274" s="93"/>
      <c r="X274" s="77"/>
      <c r="Y274" s="173"/>
      <c r="Z274" s="173"/>
      <c r="AA274" s="77"/>
      <c r="AB274" s="77"/>
      <c r="AC274" s="77"/>
      <c r="AD274" s="78" t="s">
        <v>584</v>
      </c>
      <c r="AE274" s="171"/>
      <c r="AF274" s="171"/>
      <c r="AG274" s="171"/>
      <c r="AH274" s="78">
        <v>84289</v>
      </c>
      <c r="AI274" s="37"/>
      <c r="AJ274" s="37"/>
      <c r="AK274" s="78">
        <v>84309</v>
      </c>
      <c r="AL274" s="37"/>
      <c r="AM274" s="37"/>
      <c r="AN274" s="78">
        <v>84329</v>
      </c>
      <c r="AO274" s="37"/>
      <c r="AP274" s="37"/>
      <c r="AQ274" s="78">
        <v>84349</v>
      </c>
      <c r="AR274" s="37"/>
      <c r="AS274" s="37"/>
      <c r="AT274" s="78">
        <v>79139</v>
      </c>
      <c r="AU274" s="37"/>
      <c r="AV274" s="37"/>
      <c r="AW274" s="78">
        <v>84294</v>
      </c>
      <c r="AX274" s="37"/>
      <c r="AY274" s="37"/>
      <c r="AZ274" s="25">
        <v>116119</v>
      </c>
      <c r="BA274" s="37"/>
      <c r="BB274" s="37"/>
      <c r="BC274" s="25">
        <v>110429</v>
      </c>
      <c r="BD274" s="37"/>
      <c r="BE274" s="37"/>
      <c r="BF274" s="25"/>
      <c r="BG274" s="37"/>
      <c r="BH274" s="37"/>
      <c r="BI274" s="25"/>
      <c r="BJ274" s="37"/>
      <c r="BK274" s="37"/>
      <c r="BL274" s="25"/>
      <c r="BM274" s="37"/>
      <c r="BN274" s="37"/>
      <c r="BO274" s="25"/>
      <c r="BP274" s="37"/>
      <c r="BQ274" s="37"/>
    </row>
    <row r="275" spans="1:69" x14ac:dyDescent="0.2">
      <c r="A275" s="29" t="s">
        <v>24</v>
      </c>
      <c r="B275" s="29" t="s">
        <v>25</v>
      </c>
      <c r="C275" s="29">
        <f>'À renseigner'!$I$13</f>
        <v>0</v>
      </c>
      <c r="D275" s="76"/>
      <c r="E275" s="77"/>
      <c r="F275" s="77"/>
      <c r="G275" s="77"/>
      <c r="H275" s="77"/>
      <c r="I275" s="261"/>
      <c r="J275" s="262"/>
      <c r="K275" s="262"/>
      <c r="L275" s="262"/>
      <c r="M275" s="77"/>
      <c r="N275" s="77"/>
      <c r="O275" s="38"/>
      <c r="P275" s="77"/>
      <c r="Q275" s="77"/>
      <c r="R275" s="263"/>
      <c r="S275" s="38"/>
      <c r="T275" s="262"/>
      <c r="U275" s="77"/>
      <c r="V275" s="77"/>
      <c r="W275" s="93"/>
      <c r="X275" s="77"/>
      <c r="Y275" s="173"/>
      <c r="Z275" s="173"/>
      <c r="AA275" s="77"/>
      <c r="AB275" s="77"/>
      <c r="AC275" s="77"/>
      <c r="AD275" s="78" t="s">
        <v>584</v>
      </c>
      <c r="AE275" s="171"/>
      <c r="AF275" s="171"/>
      <c r="AG275" s="171"/>
      <c r="AH275" s="78">
        <v>84289</v>
      </c>
      <c r="AI275" s="37"/>
      <c r="AJ275" s="37"/>
      <c r="AK275" s="78">
        <v>84309</v>
      </c>
      <c r="AL275" s="37"/>
      <c r="AM275" s="37"/>
      <c r="AN275" s="78">
        <v>84329</v>
      </c>
      <c r="AO275" s="37"/>
      <c r="AP275" s="37"/>
      <c r="AQ275" s="78">
        <v>84349</v>
      </c>
      <c r="AR275" s="37"/>
      <c r="AS275" s="37"/>
      <c r="AT275" s="78">
        <v>79139</v>
      </c>
      <c r="AU275" s="37"/>
      <c r="AV275" s="37"/>
      <c r="AW275" s="78">
        <v>84294</v>
      </c>
      <c r="AX275" s="37"/>
      <c r="AY275" s="37"/>
      <c r="AZ275" s="25">
        <v>116119</v>
      </c>
      <c r="BA275" s="37"/>
      <c r="BB275" s="37"/>
      <c r="BC275" s="25">
        <v>110429</v>
      </c>
      <c r="BD275" s="37"/>
      <c r="BE275" s="37"/>
      <c r="BF275" s="25"/>
      <c r="BG275" s="37"/>
      <c r="BH275" s="37"/>
      <c r="BI275" s="25"/>
      <c r="BJ275" s="37"/>
      <c r="BK275" s="37"/>
      <c r="BL275" s="25"/>
      <c r="BM275" s="37"/>
      <c r="BN275" s="37"/>
      <c r="BO275" s="25"/>
      <c r="BP275" s="37"/>
      <c r="BQ275" s="37"/>
    </row>
    <row r="276" spans="1:69" x14ac:dyDescent="0.2">
      <c r="A276" s="29" t="s">
        <v>24</v>
      </c>
      <c r="B276" s="29" t="s">
        <v>25</v>
      </c>
      <c r="C276" s="29">
        <f>'À renseigner'!$I$13</f>
        <v>0</v>
      </c>
      <c r="D276" s="76"/>
      <c r="E276" s="77"/>
      <c r="F276" s="77"/>
      <c r="G276" s="77"/>
      <c r="H276" s="77"/>
      <c r="I276" s="261"/>
      <c r="J276" s="262"/>
      <c r="K276" s="262"/>
      <c r="L276" s="262"/>
      <c r="M276" s="77"/>
      <c r="N276" s="77"/>
      <c r="O276" s="38"/>
      <c r="P276" s="77"/>
      <c r="Q276" s="77"/>
      <c r="R276" s="263"/>
      <c r="S276" s="38"/>
      <c r="T276" s="262"/>
      <c r="U276" s="77"/>
      <c r="V276" s="77"/>
      <c r="W276" s="93"/>
      <c r="X276" s="77"/>
      <c r="Y276" s="173"/>
      <c r="Z276" s="173"/>
      <c r="AA276" s="77"/>
      <c r="AB276" s="77"/>
      <c r="AC276" s="77"/>
      <c r="AD276" s="78" t="s">
        <v>584</v>
      </c>
      <c r="AE276" s="171"/>
      <c r="AF276" s="171"/>
      <c r="AG276" s="171"/>
      <c r="AH276" s="78">
        <v>84289</v>
      </c>
      <c r="AI276" s="37"/>
      <c r="AJ276" s="37"/>
      <c r="AK276" s="78">
        <v>84309</v>
      </c>
      <c r="AL276" s="37"/>
      <c r="AM276" s="37"/>
      <c r="AN276" s="78">
        <v>84329</v>
      </c>
      <c r="AO276" s="37"/>
      <c r="AP276" s="37"/>
      <c r="AQ276" s="78">
        <v>84349</v>
      </c>
      <c r="AR276" s="37"/>
      <c r="AS276" s="37"/>
      <c r="AT276" s="78">
        <v>79139</v>
      </c>
      <c r="AU276" s="37"/>
      <c r="AV276" s="37"/>
      <c r="AW276" s="78">
        <v>84294</v>
      </c>
      <c r="AX276" s="37"/>
      <c r="AY276" s="37"/>
      <c r="AZ276" s="25">
        <v>116119</v>
      </c>
      <c r="BA276" s="37"/>
      <c r="BB276" s="37"/>
      <c r="BC276" s="25">
        <v>110429</v>
      </c>
      <c r="BD276" s="37"/>
      <c r="BE276" s="37"/>
      <c r="BF276" s="25"/>
      <c r="BG276" s="37"/>
      <c r="BH276" s="37"/>
      <c r="BI276" s="25"/>
      <c r="BJ276" s="37"/>
      <c r="BK276" s="37"/>
      <c r="BL276" s="25"/>
      <c r="BM276" s="37"/>
      <c r="BN276" s="37"/>
      <c r="BO276" s="25"/>
      <c r="BP276" s="37"/>
      <c r="BQ276" s="37"/>
    </row>
    <row r="277" spans="1:69" x14ac:dyDescent="0.2">
      <c r="A277" s="29" t="s">
        <v>24</v>
      </c>
      <c r="B277" s="29" t="s">
        <v>25</v>
      </c>
      <c r="C277" s="29">
        <f>'À renseigner'!$I$13</f>
        <v>0</v>
      </c>
      <c r="D277" s="76"/>
      <c r="E277" s="77"/>
      <c r="F277" s="77"/>
      <c r="G277" s="77"/>
      <c r="H277" s="77"/>
      <c r="I277" s="261"/>
      <c r="J277" s="262"/>
      <c r="K277" s="262"/>
      <c r="L277" s="262"/>
      <c r="M277" s="77"/>
      <c r="N277" s="77"/>
      <c r="O277" s="38"/>
      <c r="P277" s="77"/>
      <c r="Q277" s="77"/>
      <c r="R277" s="263"/>
      <c r="S277" s="38"/>
      <c r="T277" s="262"/>
      <c r="U277" s="77"/>
      <c r="V277" s="77"/>
      <c r="W277" s="93"/>
      <c r="X277" s="77"/>
      <c r="Y277" s="173"/>
      <c r="Z277" s="173"/>
      <c r="AA277" s="77"/>
      <c r="AB277" s="77"/>
      <c r="AC277" s="77"/>
      <c r="AD277" s="78" t="s">
        <v>584</v>
      </c>
      <c r="AE277" s="171"/>
      <c r="AF277" s="171"/>
      <c r="AG277" s="171"/>
      <c r="AH277" s="78">
        <v>84289</v>
      </c>
      <c r="AI277" s="37"/>
      <c r="AJ277" s="37"/>
      <c r="AK277" s="78">
        <v>84309</v>
      </c>
      <c r="AL277" s="37"/>
      <c r="AM277" s="37"/>
      <c r="AN277" s="78">
        <v>84329</v>
      </c>
      <c r="AO277" s="37"/>
      <c r="AP277" s="37"/>
      <c r="AQ277" s="78">
        <v>84349</v>
      </c>
      <c r="AR277" s="37"/>
      <c r="AS277" s="37"/>
      <c r="AT277" s="78">
        <v>79139</v>
      </c>
      <c r="AU277" s="37"/>
      <c r="AV277" s="37"/>
      <c r="AW277" s="78">
        <v>84294</v>
      </c>
      <c r="AX277" s="37"/>
      <c r="AY277" s="37"/>
      <c r="AZ277" s="25">
        <v>116119</v>
      </c>
      <c r="BA277" s="37"/>
      <c r="BB277" s="37"/>
      <c r="BC277" s="25">
        <v>110429</v>
      </c>
      <c r="BD277" s="37"/>
      <c r="BE277" s="37"/>
      <c r="BF277" s="25"/>
      <c r="BG277" s="37"/>
      <c r="BH277" s="37"/>
      <c r="BI277" s="25"/>
      <c r="BJ277" s="37"/>
      <c r="BK277" s="37"/>
      <c r="BL277" s="25"/>
      <c r="BM277" s="37"/>
      <c r="BN277" s="37"/>
      <c r="BO277" s="25"/>
      <c r="BP277" s="37"/>
      <c r="BQ277" s="37"/>
    </row>
    <row r="278" spans="1:69" x14ac:dyDescent="0.2">
      <c r="A278" s="29" t="s">
        <v>24</v>
      </c>
      <c r="B278" s="29" t="s">
        <v>25</v>
      </c>
      <c r="C278" s="29">
        <f>'À renseigner'!$I$13</f>
        <v>0</v>
      </c>
      <c r="D278" s="76"/>
      <c r="E278" s="77"/>
      <c r="F278" s="77"/>
      <c r="G278" s="77"/>
      <c r="H278" s="77"/>
      <c r="I278" s="261"/>
      <c r="J278" s="262"/>
      <c r="K278" s="262"/>
      <c r="L278" s="262"/>
      <c r="M278" s="77"/>
      <c r="N278" s="77"/>
      <c r="O278" s="38"/>
      <c r="P278" s="77"/>
      <c r="Q278" s="77"/>
      <c r="R278" s="263"/>
      <c r="S278" s="38"/>
      <c r="T278" s="262"/>
      <c r="U278" s="77"/>
      <c r="V278" s="77"/>
      <c r="W278" s="93"/>
      <c r="X278" s="77"/>
      <c r="Y278" s="173"/>
      <c r="Z278" s="173"/>
      <c r="AA278" s="77"/>
      <c r="AB278" s="77"/>
      <c r="AC278" s="77"/>
      <c r="AD278" s="78" t="s">
        <v>584</v>
      </c>
      <c r="AE278" s="171"/>
      <c r="AF278" s="171"/>
      <c r="AG278" s="171"/>
      <c r="AH278" s="78">
        <v>84289</v>
      </c>
      <c r="AI278" s="37"/>
      <c r="AJ278" s="37"/>
      <c r="AK278" s="78">
        <v>84309</v>
      </c>
      <c r="AL278" s="37"/>
      <c r="AM278" s="37"/>
      <c r="AN278" s="78">
        <v>84329</v>
      </c>
      <c r="AO278" s="37"/>
      <c r="AP278" s="37"/>
      <c r="AQ278" s="78">
        <v>84349</v>
      </c>
      <c r="AR278" s="37"/>
      <c r="AS278" s="37"/>
      <c r="AT278" s="78">
        <v>79139</v>
      </c>
      <c r="AU278" s="37"/>
      <c r="AV278" s="37"/>
      <c r="AW278" s="78">
        <v>84294</v>
      </c>
      <c r="AX278" s="37"/>
      <c r="AY278" s="37"/>
      <c r="AZ278" s="25">
        <v>116119</v>
      </c>
      <c r="BA278" s="37"/>
      <c r="BB278" s="37"/>
      <c r="BC278" s="25">
        <v>110429</v>
      </c>
      <c r="BD278" s="37"/>
      <c r="BE278" s="37"/>
      <c r="BF278" s="25"/>
      <c r="BG278" s="37"/>
      <c r="BH278" s="37"/>
      <c r="BI278" s="25"/>
      <c r="BJ278" s="37"/>
      <c r="BK278" s="37"/>
      <c r="BL278" s="25"/>
      <c r="BM278" s="37"/>
      <c r="BN278" s="37"/>
      <c r="BO278" s="25"/>
      <c r="BP278" s="37"/>
      <c r="BQ278" s="37"/>
    </row>
    <row r="279" spans="1:69" x14ac:dyDescent="0.2">
      <c r="A279" s="29" t="s">
        <v>24</v>
      </c>
      <c r="B279" s="29" t="s">
        <v>25</v>
      </c>
      <c r="C279" s="29">
        <f>'À renseigner'!$I$13</f>
        <v>0</v>
      </c>
      <c r="D279" s="76"/>
      <c r="E279" s="77"/>
      <c r="F279" s="77"/>
      <c r="G279" s="77"/>
      <c r="H279" s="77"/>
      <c r="I279" s="261"/>
      <c r="J279" s="262"/>
      <c r="K279" s="262"/>
      <c r="L279" s="262"/>
      <c r="M279" s="77"/>
      <c r="N279" s="77"/>
      <c r="O279" s="38"/>
      <c r="P279" s="77"/>
      <c r="Q279" s="77"/>
      <c r="R279" s="263"/>
      <c r="S279" s="38"/>
      <c r="T279" s="262"/>
      <c r="U279" s="77"/>
      <c r="V279" s="77"/>
      <c r="W279" s="93"/>
      <c r="X279" s="77"/>
      <c r="Y279" s="173"/>
      <c r="Z279" s="173"/>
      <c r="AA279" s="77"/>
      <c r="AB279" s="77"/>
      <c r="AC279" s="77"/>
      <c r="AD279" s="78" t="s">
        <v>584</v>
      </c>
      <c r="AE279" s="171"/>
      <c r="AF279" s="171"/>
      <c r="AG279" s="171"/>
      <c r="AH279" s="78">
        <v>84289</v>
      </c>
      <c r="AI279" s="37"/>
      <c r="AJ279" s="37"/>
      <c r="AK279" s="78">
        <v>84309</v>
      </c>
      <c r="AL279" s="37"/>
      <c r="AM279" s="37"/>
      <c r="AN279" s="78">
        <v>84329</v>
      </c>
      <c r="AO279" s="37"/>
      <c r="AP279" s="37"/>
      <c r="AQ279" s="78">
        <v>84349</v>
      </c>
      <c r="AR279" s="37"/>
      <c r="AS279" s="37"/>
      <c r="AT279" s="78">
        <v>79139</v>
      </c>
      <c r="AU279" s="37"/>
      <c r="AV279" s="37"/>
      <c r="AW279" s="78">
        <v>84294</v>
      </c>
      <c r="AX279" s="37"/>
      <c r="AY279" s="37"/>
      <c r="AZ279" s="25">
        <v>116119</v>
      </c>
      <c r="BA279" s="37"/>
      <c r="BB279" s="37"/>
      <c r="BC279" s="25">
        <v>110429</v>
      </c>
      <c r="BD279" s="37"/>
      <c r="BE279" s="37"/>
      <c r="BF279" s="25"/>
      <c r="BG279" s="37"/>
      <c r="BH279" s="37"/>
      <c r="BI279" s="25"/>
      <c r="BJ279" s="37"/>
      <c r="BK279" s="37"/>
      <c r="BL279" s="25"/>
      <c r="BM279" s="37"/>
      <c r="BN279" s="37"/>
      <c r="BO279" s="25"/>
      <c r="BP279" s="37"/>
      <c r="BQ279" s="37"/>
    </row>
    <row r="280" spans="1:69" x14ac:dyDescent="0.2">
      <c r="A280" s="29" t="s">
        <v>24</v>
      </c>
      <c r="B280" s="29" t="s">
        <v>25</v>
      </c>
      <c r="C280" s="29">
        <f>'À renseigner'!$I$13</f>
        <v>0</v>
      </c>
      <c r="D280" s="76"/>
      <c r="E280" s="77"/>
      <c r="F280" s="77"/>
      <c r="G280" s="77"/>
      <c r="H280" s="77"/>
      <c r="I280" s="261"/>
      <c r="J280" s="262"/>
      <c r="K280" s="262"/>
      <c r="L280" s="262"/>
      <c r="M280" s="77"/>
      <c r="N280" s="77"/>
      <c r="O280" s="38"/>
      <c r="P280" s="77"/>
      <c r="Q280" s="77"/>
      <c r="R280" s="263"/>
      <c r="S280" s="38"/>
      <c r="T280" s="262"/>
      <c r="U280" s="77"/>
      <c r="V280" s="77"/>
      <c r="W280" s="93"/>
      <c r="X280" s="77"/>
      <c r="Y280" s="173"/>
      <c r="Z280" s="173"/>
      <c r="AA280" s="77"/>
      <c r="AB280" s="77"/>
      <c r="AC280" s="77"/>
      <c r="AD280" s="78" t="s">
        <v>584</v>
      </c>
      <c r="AE280" s="171"/>
      <c r="AF280" s="171"/>
      <c r="AG280" s="171"/>
      <c r="AH280" s="78">
        <v>84289</v>
      </c>
      <c r="AI280" s="37"/>
      <c r="AJ280" s="37"/>
      <c r="AK280" s="78">
        <v>84309</v>
      </c>
      <c r="AL280" s="37"/>
      <c r="AM280" s="37"/>
      <c r="AN280" s="78">
        <v>84329</v>
      </c>
      <c r="AO280" s="37"/>
      <c r="AP280" s="37"/>
      <c r="AQ280" s="78">
        <v>84349</v>
      </c>
      <c r="AR280" s="37"/>
      <c r="AS280" s="37"/>
      <c r="AT280" s="78">
        <v>79139</v>
      </c>
      <c r="AU280" s="37"/>
      <c r="AV280" s="37"/>
      <c r="AW280" s="78">
        <v>84294</v>
      </c>
      <c r="AX280" s="37"/>
      <c r="AY280" s="37"/>
      <c r="AZ280" s="25">
        <v>116119</v>
      </c>
      <c r="BA280" s="37"/>
      <c r="BB280" s="37"/>
      <c r="BC280" s="25">
        <v>110429</v>
      </c>
      <c r="BD280" s="37"/>
      <c r="BE280" s="37"/>
      <c r="BF280" s="25"/>
      <c r="BG280" s="37"/>
      <c r="BH280" s="37"/>
      <c r="BI280" s="25"/>
      <c r="BJ280" s="37"/>
      <c r="BK280" s="37"/>
      <c r="BL280" s="25"/>
      <c r="BM280" s="37"/>
      <c r="BN280" s="37"/>
      <c r="BO280" s="25"/>
      <c r="BP280" s="37"/>
      <c r="BQ280" s="37"/>
    </row>
    <row r="281" spans="1:69" x14ac:dyDescent="0.2">
      <c r="A281" s="29" t="s">
        <v>24</v>
      </c>
      <c r="B281" s="29" t="s">
        <v>25</v>
      </c>
      <c r="C281" s="29">
        <f>'À renseigner'!$I$13</f>
        <v>0</v>
      </c>
      <c r="D281" s="76"/>
      <c r="E281" s="77"/>
      <c r="F281" s="77"/>
      <c r="G281" s="77"/>
      <c r="H281" s="77"/>
      <c r="I281" s="261"/>
      <c r="J281" s="262"/>
      <c r="K281" s="262"/>
      <c r="L281" s="262"/>
      <c r="M281" s="77"/>
      <c r="N281" s="77"/>
      <c r="O281" s="38"/>
      <c r="P281" s="77"/>
      <c r="Q281" s="77"/>
      <c r="R281" s="263"/>
      <c r="S281" s="38"/>
      <c r="T281" s="262"/>
      <c r="U281" s="77"/>
      <c r="V281" s="77"/>
      <c r="W281" s="93"/>
      <c r="X281" s="77"/>
      <c r="Y281" s="173"/>
      <c r="Z281" s="173"/>
      <c r="AA281" s="77"/>
      <c r="AB281" s="77"/>
      <c r="AC281" s="77"/>
      <c r="AD281" s="78" t="s">
        <v>584</v>
      </c>
      <c r="AE281" s="171"/>
      <c r="AF281" s="171"/>
      <c r="AG281" s="171"/>
      <c r="AH281" s="78">
        <v>84289</v>
      </c>
      <c r="AI281" s="37"/>
      <c r="AJ281" s="37"/>
      <c r="AK281" s="78">
        <v>84309</v>
      </c>
      <c r="AL281" s="37"/>
      <c r="AM281" s="37"/>
      <c r="AN281" s="78">
        <v>84329</v>
      </c>
      <c r="AO281" s="37"/>
      <c r="AP281" s="37"/>
      <c r="AQ281" s="78">
        <v>84349</v>
      </c>
      <c r="AR281" s="37"/>
      <c r="AS281" s="37"/>
      <c r="AT281" s="78">
        <v>79139</v>
      </c>
      <c r="AU281" s="37"/>
      <c r="AV281" s="37"/>
      <c r="AW281" s="78">
        <v>84294</v>
      </c>
      <c r="AX281" s="37"/>
      <c r="AY281" s="37"/>
      <c r="AZ281" s="25">
        <v>116119</v>
      </c>
      <c r="BA281" s="37"/>
      <c r="BB281" s="37"/>
      <c r="BC281" s="25">
        <v>110429</v>
      </c>
      <c r="BD281" s="37"/>
      <c r="BE281" s="37"/>
      <c r="BF281" s="25"/>
      <c r="BG281" s="37"/>
      <c r="BH281" s="37"/>
      <c r="BI281" s="25"/>
      <c r="BJ281" s="37"/>
      <c r="BK281" s="37"/>
      <c r="BL281" s="25"/>
      <c r="BM281" s="37"/>
      <c r="BN281" s="37"/>
      <c r="BO281" s="25"/>
      <c r="BP281" s="37"/>
      <c r="BQ281" s="37"/>
    </row>
    <row r="282" spans="1:69" x14ac:dyDescent="0.2">
      <c r="A282" s="29" t="s">
        <v>24</v>
      </c>
      <c r="B282" s="29" t="s">
        <v>25</v>
      </c>
      <c r="C282" s="29">
        <f>'À renseigner'!$I$13</f>
        <v>0</v>
      </c>
      <c r="D282" s="76"/>
      <c r="E282" s="77"/>
      <c r="F282" s="77"/>
      <c r="G282" s="77"/>
      <c r="H282" s="77"/>
      <c r="I282" s="261"/>
      <c r="J282" s="262"/>
      <c r="K282" s="262"/>
      <c r="L282" s="262"/>
      <c r="M282" s="77"/>
      <c r="N282" s="77"/>
      <c r="O282" s="38"/>
      <c r="P282" s="77"/>
      <c r="Q282" s="77"/>
      <c r="R282" s="263"/>
      <c r="S282" s="38"/>
      <c r="T282" s="262"/>
      <c r="U282" s="77"/>
      <c r="V282" s="77"/>
      <c r="W282" s="93"/>
      <c r="X282" s="77"/>
      <c r="Y282" s="173"/>
      <c r="Z282" s="173"/>
      <c r="AA282" s="77"/>
      <c r="AB282" s="77"/>
      <c r="AC282" s="77"/>
      <c r="AD282" s="78" t="s">
        <v>584</v>
      </c>
      <c r="AE282" s="171"/>
      <c r="AF282" s="171"/>
      <c r="AG282" s="171"/>
      <c r="AH282" s="78">
        <v>84289</v>
      </c>
      <c r="AI282" s="37"/>
      <c r="AJ282" s="37"/>
      <c r="AK282" s="78">
        <v>84309</v>
      </c>
      <c r="AL282" s="37"/>
      <c r="AM282" s="37"/>
      <c r="AN282" s="78">
        <v>84329</v>
      </c>
      <c r="AO282" s="37"/>
      <c r="AP282" s="37"/>
      <c r="AQ282" s="78">
        <v>84349</v>
      </c>
      <c r="AR282" s="37"/>
      <c r="AS282" s="37"/>
      <c r="AT282" s="78">
        <v>79139</v>
      </c>
      <c r="AU282" s="37"/>
      <c r="AV282" s="37"/>
      <c r="AW282" s="78">
        <v>84294</v>
      </c>
      <c r="AX282" s="37"/>
      <c r="AY282" s="37"/>
      <c r="AZ282" s="25">
        <v>116119</v>
      </c>
      <c r="BA282" s="37"/>
      <c r="BB282" s="37"/>
      <c r="BC282" s="25">
        <v>110429</v>
      </c>
      <c r="BD282" s="37"/>
      <c r="BE282" s="37"/>
      <c r="BF282" s="25"/>
      <c r="BG282" s="37"/>
      <c r="BH282" s="37"/>
      <c r="BI282" s="25"/>
      <c r="BJ282" s="37"/>
      <c r="BK282" s="37"/>
      <c r="BL282" s="25"/>
      <c r="BM282" s="37"/>
      <c r="BN282" s="37"/>
      <c r="BO282" s="25"/>
      <c r="BP282" s="37"/>
      <c r="BQ282" s="37"/>
    </row>
    <row r="283" spans="1:69" x14ac:dyDescent="0.2">
      <c r="A283" s="29" t="s">
        <v>24</v>
      </c>
      <c r="B283" s="29" t="s">
        <v>25</v>
      </c>
      <c r="C283" s="29">
        <f>'À renseigner'!$I$13</f>
        <v>0</v>
      </c>
      <c r="D283" s="76"/>
      <c r="E283" s="77"/>
      <c r="F283" s="77"/>
      <c r="G283" s="77"/>
      <c r="H283" s="77"/>
      <c r="I283" s="261"/>
      <c r="J283" s="262"/>
      <c r="K283" s="262"/>
      <c r="L283" s="262"/>
      <c r="M283" s="77"/>
      <c r="N283" s="77"/>
      <c r="O283" s="38"/>
      <c r="P283" s="77"/>
      <c r="Q283" s="77"/>
      <c r="R283" s="263"/>
      <c r="S283" s="38"/>
      <c r="T283" s="262"/>
      <c r="U283" s="77"/>
      <c r="V283" s="77"/>
      <c r="W283" s="93"/>
      <c r="X283" s="77"/>
      <c r="Y283" s="173"/>
      <c r="Z283" s="173"/>
      <c r="AA283" s="77"/>
      <c r="AB283" s="77"/>
      <c r="AC283" s="77"/>
      <c r="AD283" s="78" t="s">
        <v>584</v>
      </c>
      <c r="AE283" s="171"/>
      <c r="AF283" s="171"/>
      <c r="AG283" s="171"/>
      <c r="AH283" s="78">
        <v>84289</v>
      </c>
      <c r="AI283" s="37"/>
      <c r="AJ283" s="37"/>
      <c r="AK283" s="78">
        <v>84309</v>
      </c>
      <c r="AL283" s="37"/>
      <c r="AM283" s="37"/>
      <c r="AN283" s="78">
        <v>84329</v>
      </c>
      <c r="AO283" s="37"/>
      <c r="AP283" s="37"/>
      <c r="AQ283" s="78">
        <v>84349</v>
      </c>
      <c r="AR283" s="37"/>
      <c r="AS283" s="37"/>
      <c r="AT283" s="78">
        <v>79139</v>
      </c>
      <c r="AU283" s="37"/>
      <c r="AV283" s="37"/>
      <c r="AW283" s="78">
        <v>84294</v>
      </c>
      <c r="AX283" s="37"/>
      <c r="AY283" s="37"/>
      <c r="AZ283" s="25">
        <v>116119</v>
      </c>
      <c r="BA283" s="37"/>
      <c r="BB283" s="37"/>
      <c r="BC283" s="25">
        <v>110429</v>
      </c>
      <c r="BD283" s="37"/>
      <c r="BE283" s="37"/>
      <c r="BF283" s="25"/>
      <c r="BG283" s="37"/>
      <c r="BH283" s="37"/>
      <c r="BI283" s="25"/>
      <c r="BJ283" s="37"/>
      <c r="BK283" s="37"/>
      <c r="BL283" s="25"/>
      <c r="BM283" s="37"/>
      <c r="BN283" s="37"/>
      <c r="BO283" s="25"/>
      <c r="BP283" s="37"/>
      <c r="BQ283" s="37"/>
    </row>
    <row r="284" spans="1:69" x14ac:dyDescent="0.2">
      <c r="A284" s="29" t="s">
        <v>24</v>
      </c>
      <c r="B284" s="29" t="s">
        <v>25</v>
      </c>
      <c r="C284" s="29">
        <f>'À renseigner'!$I$13</f>
        <v>0</v>
      </c>
      <c r="D284" s="76"/>
      <c r="E284" s="77"/>
      <c r="F284" s="77"/>
      <c r="G284" s="77"/>
      <c r="H284" s="77"/>
      <c r="I284" s="261"/>
      <c r="J284" s="262"/>
      <c r="K284" s="262"/>
      <c r="L284" s="262"/>
      <c r="M284" s="77"/>
      <c r="N284" s="77"/>
      <c r="O284" s="38"/>
      <c r="P284" s="77"/>
      <c r="Q284" s="77"/>
      <c r="R284" s="263"/>
      <c r="S284" s="38"/>
      <c r="T284" s="262"/>
      <c r="U284" s="77"/>
      <c r="V284" s="77"/>
      <c r="W284" s="93"/>
      <c r="X284" s="77"/>
      <c r="Y284" s="173"/>
      <c r="Z284" s="173"/>
      <c r="AA284" s="77"/>
      <c r="AB284" s="77"/>
      <c r="AC284" s="77"/>
      <c r="AD284" s="78" t="s">
        <v>584</v>
      </c>
      <c r="AE284" s="171"/>
      <c r="AF284" s="171"/>
      <c r="AG284" s="171"/>
      <c r="AH284" s="78">
        <v>84289</v>
      </c>
      <c r="AI284" s="37"/>
      <c r="AJ284" s="37"/>
      <c r="AK284" s="78">
        <v>84309</v>
      </c>
      <c r="AL284" s="37"/>
      <c r="AM284" s="37"/>
      <c r="AN284" s="78">
        <v>84329</v>
      </c>
      <c r="AO284" s="37"/>
      <c r="AP284" s="37"/>
      <c r="AQ284" s="78">
        <v>84349</v>
      </c>
      <c r="AR284" s="37"/>
      <c r="AS284" s="37"/>
      <c r="AT284" s="78">
        <v>79139</v>
      </c>
      <c r="AU284" s="37"/>
      <c r="AV284" s="37"/>
      <c r="AW284" s="78">
        <v>84294</v>
      </c>
      <c r="AX284" s="37"/>
      <c r="AY284" s="37"/>
      <c r="AZ284" s="25">
        <v>116119</v>
      </c>
      <c r="BA284" s="37"/>
      <c r="BB284" s="37"/>
      <c r="BC284" s="25">
        <v>110429</v>
      </c>
      <c r="BD284" s="37"/>
      <c r="BE284" s="37"/>
      <c r="BF284" s="25"/>
      <c r="BG284" s="37"/>
      <c r="BH284" s="37"/>
      <c r="BI284" s="25"/>
      <c r="BJ284" s="37"/>
      <c r="BK284" s="37"/>
      <c r="BL284" s="25"/>
      <c r="BM284" s="37"/>
      <c r="BN284" s="37"/>
      <c r="BO284" s="25"/>
      <c r="BP284" s="37"/>
      <c r="BQ284" s="37"/>
    </row>
    <row r="285" spans="1:69" x14ac:dyDescent="0.2">
      <c r="A285" s="29" t="s">
        <v>24</v>
      </c>
      <c r="B285" s="29" t="s">
        <v>25</v>
      </c>
      <c r="C285" s="29">
        <f>'À renseigner'!$I$13</f>
        <v>0</v>
      </c>
      <c r="D285" s="76"/>
      <c r="E285" s="77"/>
      <c r="F285" s="77"/>
      <c r="G285" s="77"/>
      <c r="H285" s="77"/>
      <c r="I285" s="261"/>
      <c r="J285" s="262"/>
      <c r="K285" s="262"/>
      <c r="L285" s="262"/>
      <c r="M285" s="77"/>
      <c r="N285" s="77"/>
      <c r="O285" s="38"/>
      <c r="P285" s="77"/>
      <c r="Q285" s="77"/>
      <c r="R285" s="263"/>
      <c r="S285" s="38"/>
      <c r="T285" s="262"/>
      <c r="U285" s="77"/>
      <c r="V285" s="77"/>
      <c r="W285" s="93"/>
      <c r="X285" s="77"/>
      <c r="Y285" s="173"/>
      <c r="Z285" s="173"/>
      <c r="AA285" s="77"/>
      <c r="AB285" s="77"/>
      <c r="AC285" s="77"/>
      <c r="AD285" s="78" t="s">
        <v>584</v>
      </c>
      <c r="AE285" s="171"/>
      <c r="AF285" s="171"/>
      <c r="AG285" s="171"/>
      <c r="AH285" s="78">
        <v>84289</v>
      </c>
      <c r="AI285" s="37"/>
      <c r="AJ285" s="37"/>
      <c r="AK285" s="78">
        <v>84309</v>
      </c>
      <c r="AL285" s="37"/>
      <c r="AM285" s="37"/>
      <c r="AN285" s="78">
        <v>84329</v>
      </c>
      <c r="AO285" s="37"/>
      <c r="AP285" s="37"/>
      <c r="AQ285" s="78">
        <v>84349</v>
      </c>
      <c r="AR285" s="37"/>
      <c r="AS285" s="37"/>
      <c r="AT285" s="78">
        <v>79139</v>
      </c>
      <c r="AU285" s="37"/>
      <c r="AV285" s="37"/>
      <c r="AW285" s="78">
        <v>84294</v>
      </c>
      <c r="AX285" s="37"/>
      <c r="AY285" s="37"/>
      <c r="AZ285" s="25">
        <v>116119</v>
      </c>
      <c r="BA285" s="37"/>
      <c r="BB285" s="37"/>
      <c r="BC285" s="25">
        <v>110429</v>
      </c>
      <c r="BD285" s="37"/>
      <c r="BE285" s="37"/>
      <c r="BF285" s="25"/>
      <c r="BG285" s="37"/>
      <c r="BH285" s="37"/>
      <c r="BI285" s="25"/>
      <c r="BJ285" s="37"/>
      <c r="BK285" s="37"/>
      <c r="BL285" s="25"/>
      <c r="BM285" s="37"/>
      <c r="BN285" s="37"/>
      <c r="BO285" s="25"/>
      <c r="BP285" s="37"/>
      <c r="BQ285" s="37"/>
    </row>
    <row r="286" spans="1:69" x14ac:dyDescent="0.2">
      <c r="A286" s="29" t="s">
        <v>24</v>
      </c>
      <c r="B286" s="29" t="s">
        <v>25</v>
      </c>
      <c r="C286" s="29">
        <f>'À renseigner'!$I$13</f>
        <v>0</v>
      </c>
      <c r="D286" s="76"/>
      <c r="E286" s="77"/>
      <c r="F286" s="77"/>
      <c r="G286" s="77"/>
      <c r="H286" s="77"/>
      <c r="I286" s="261"/>
      <c r="J286" s="262"/>
      <c r="K286" s="262"/>
      <c r="L286" s="262"/>
      <c r="M286" s="77"/>
      <c r="N286" s="77"/>
      <c r="O286" s="38"/>
      <c r="P286" s="77"/>
      <c r="Q286" s="77"/>
      <c r="R286" s="263"/>
      <c r="S286" s="38"/>
      <c r="T286" s="262"/>
      <c r="U286" s="77"/>
      <c r="V286" s="77"/>
      <c r="W286" s="93"/>
      <c r="X286" s="77"/>
      <c r="Y286" s="173"/>
      <c r="Z286" s="173"/>
      <c r="AA286" s="77"/>
      <c r="AB286" s="77"/>
      <c r="AC286" s="77"/>
      <c r="AD286" s="78" t="s">
        <v>584</v>
      </c>
      <c r="AE286" s="171"/>
      <c r="AF286" s="171"/>
      <c r="AG286" s="171"/>
      <c r="AH286" s="78">
        <v>84289</v>
      </c>
      <c r="AI286" s="37"/>
      <c r="AJ286" s="37"/>
      <c r="AK286" s="78">
        <v>84309</v>
      </c>
      <c r="AL286" s="37"/>
      <c r="AM286" s="37"/>
      <c r="AN286" s="78">
        <v>84329</v>
      </c>
      <c r="AO286" s="37"/>
      <c r="AP286" s="37"/>
      <c r="AQ286" s="78">
        <v>84349</v>
      </c>
      <c r="AR286" s="37"/>
      <c r="AS286" s="37"/>
      <c r="AT286" s="78">
        <v>79139</v>
      </c>
      <c r="AU286" s="37"/>
      <c r="AV286" s="37"/>
      <c r="AW286" s="78">
        <v>84294</v>
      </c>
      <c r="AX286" s="37"/>
      <c r="AY286" s="37"/>
      <c r="AZ286" s="25">
        <v>116119</v>
      </c>
      <c r="BA286" s="37"/>
      <c r="BB286" s="37"/>
      <c r="BC286" s="25">
        <v>110429</v>
      </c>
      <c r="BD286" s="37"/>
      <c r="BE286" s="37"/>
      <c r="BF286" s="25"/>
      <c r="BG286" s="37"/>
      <c r="BH286" s="37"/>
      <c r="BI286" s="25"/>
      <c r="BJ286" s="37"/>
      <c r="BK286" s="37"/>
      <c r="BL286" s="25"/>
      <c r="BM286" s="37"/>
      <c r="BN286" s="37"/>
      <c r="BO286" s="25"/>
      <c r="BP286" s="37"/>
      <c r="BQ286" s="37"/>
    </row>
    <row r="287" spans="1:69" x14ac:dyDescent="0.2">
      <c r="A287" s="29" t="s">
        <v>24</v>
      </c>
      <c r="B287" s="29" t="s">
        <v>25</v>
      </c>
      <c r="C287" s="29">
        <f>'À renseigner'!$I$13</f>
        <v>0</v>
      </c>
      <c r="D287" s="76"/>
      <c r="E287" s="77"/>
      <c r="F287" s="77"/>
      <c r="G287" s="77"/>
      <c r="H287" s="77"/>
      <c r="I287" s="261"/>
      <c r="J287" s="262"/>
      <c r="K287" s="262"/>
      <c r="L287" s="262"/>
      <c r="M287" s="77"/>
      <c r="N287" s="77"/>
      <c r="O287" s="38"/>
      <c r="P287" s="77"/>
      <c r="Q287" s="77"/>
      <c r="R287" s="263"/>
      <c r="S287" s="38"/>
      <c r="T287" s="262"/>
      <c r="U287" s="77"/>
      <c r="V287" s="77"/>
      <c r="W287" s="93"/>
      <c r="X287" s="77"/>
      <c r="Y287" s="173"/>
      <c r="Z287" s="173"/>
      <c r="AA287" s="77"/>
      <c r="AB287" s="77"/>
      <c r="AC287" s="77"/>
      <c r="AD287" s="78" t="s">
        <v>584</v>
      </c>
      <c r="AE287" s="171"/>
      <c r="AF287" s="171"/>
      <c r="AG287" s="171"/>
      <c r="AH287" s="78">
        <v>84289</v>
      </c>
      <c r="AI287" s="37"/>
      <c r="AJ287" s="37"/>
      <c r="AK287" s="78">
        <v>84309</v>
      </c>
      <c r="AL287" s="37"/>
      <c r="AM287" s="37"/>
      <c r="AN287" s="78">
        <v>84329</v>
      </c>
      <c r="AO287" s="37"/>
      <c r="AP287" s="37"/>
      <c r="AQ287" s="78">
        <v>84349</v>
      </c>
      <c r="AR287" s="37"/>
      <c r="AS287" s="37"/>
      <c r="AT287" s="78">
        <v>79139</v>
      </c>
      <c r="AU287" s="37"/>
      <c r="AV287" s="37"/>
      <c r="AW287" s="78">
        <v>84294</v>
      </c>
      <c r="AX287" s="37"/>
      <c r="AY287" s="37"/>
      <c r="AZ287" s="25">
        <v>116119</v>
      </c>
      <c r="BA287" s="37"/>
      <c r="BB287" s="37"/>
      <c r="BC287" s="25">
        <v>110429</v>
      </c>
      <c r="BD287" s="37"/>
      <c r="BE287" s="37"/>
      <c r="BF287" s="25"/>
      <c r="BG287" s="37"/>
      <c r="BH287" s="37"/>
      <c r="BI287" s="25"/>
      <c r="BJ287" s="37"/>
      <c r="BK287" s="37"/>
      <c r="BL287" s="25"/>
      <c r="BM287" s="37"/>
      <c r="BN287" s="37"/>
      <c r="BO287" s="25"/>
      <c r="BP287" s="37"/>
      <c r="BQ287" s="37"/>
    </row>
    <row r="288" spans="1:69" x14ac:dyDescent="0.2">
      <c r="A288" s="29" t="s">
        <v>24</v>
      </c>
      <c r="B288" s="29" t="s">
        <v>25</v>
      </c>
      <c r="C288" s="29">
        <f>'À renseigner'!$I$13</f>
        <v>0</v>
      </c>
      <c r="D288" s="76"/>
      <c r="E288" s="77"/>
      <c r="F288" s="77"/>
      <c r="G288" s="77"/>
      <c r="H288" s="77"/>
      <c r="I288" s="261"/>
      <c r="J288" s="262"/>
      <c r="K288" s="262"/>
      <c r="L288" s="262"/>
      <c r="M288" s="77"/>
      <c r="N288" s="77"/>
      <c r="O288" s="38"/>
      <c r="P288" s="77"/>
      <c r="Q288" s="77"/>
      <c r="R288" s="263"/>
      <c r="S288" s="38"/>
      <c r="T288" s="262"/>
      <c r="U288" s="77"/>
      <c r="V288" s="77"/>
      <c r="W288" s="93"/>
      <c r="X288" s="77"/>
      <c r="Y288" s="173"/>
      <c r="Z288" s="173"/>
      <c r="AA288" s="77"/>
      <c r="AB288" s="77"/>
      <c r="AC288" s="77"/>
      <c r="AD288" s="78" t="s">
        <v>584</v>
      </c>
      <c r="AE288" s="171"/>
      <c r="AF288" s="171"/>
      <c r="AG288" s="171"/>
      <c r="AH288" s="78">
        <v>84289</v>
      </c>
      <c r="AI288" s="37"/>
      <c r="AJ288" s="37"/>
      <c r="AK288" s="78">
        <v>84309</v>
      </c>
      <c r="AL288" s="37"/>
      <c r="AM288" s="37"/>
      <c r="AN288" s="78">
        <v>84329</v>
      </c>
      <c r="AO288" s="37"/>
      <c r="AP288" s="37"/>
      <c r="AQ288" s="78">
        <v>84349</v>
      </c>
      <c r="AR288" s="37"/>
      <c r="AS288" s="37"/>
      <c r="AT288" s="78">
        <v>79139</v>
      </c>
      <c r="AU288" s="37"/>
      <c r="AV288" s="37"/>
      <c r="AW288" s="78">
        <v>84294</v>
      </c>
      <c r="AX288" s="37"/>
      <c r="AY288" s="37"/>
      <c r="AZ288" s="25">
        <v>116119</v>
      </c>
      <c r="BA288" s="37"/>
      <c r="BB288" s="37"/>
      <c r="BC288" s="25">
        <v>110429</v>
      </c>
      <c r="BD288" s="37"/>
      <c r="BE288" s="37"/>
      <c r="BF288" s="25"/>
      <c r="BG288" s="37"/>
      <c r="BH288" s="37"/>
      <c r="BI288" s="25"/>
      <c r="BJ288" s="37"/>
      <c r="BK288" s="37"/>
      <c r="BL288" s="25"/>
      <c r="BM288" s="37"/>
      <c r="BN288" s="37"/>
      <c r="BO288" s="25"/>
      <c r="BP288" s="37"/>
      <c r="BQ288" s="37"/>
    </row>
    <row r="289" spans="1:69" x14ac:dyDescent="0.2">
      <c r="A289" s="29" t="s">
        <v>24</v>
      </c>
      <c r="B289" s="29" t="s">
        <v>25</v>
      </c>
      <c r="C289" s="29">
        <f>'À renseigner'!$I$13</f>
        <v>0</v>
      </c>
      <c r="D289" s="76"/>
      <c r="E289" s="77"/>
      <c r="F289" s="77"/>
      <c r="G289" s="77"/>
      <c r="H289" s="77"/>
      <c r="I289" s="261"/>
      <c r="J289" s="262"/>
      <c r="K289" s="262"/>
      <c r="L289" s="262"/>
      <c r="M289" s="77"/>
      <c r="N289" s="77"/>
      <c r="O289" s="38"/>
      <c r="P289" s="77"/>
      <c r="Q289" s="77"/>
      <c r="R289" s="263"/>
      <c r="S289" s="38"/>
      <c r="T289" s="262"/>
      <c r="U289" s="77"/>
      <c r="V289" s="77"/>
      <c r="W289" s="93"/>
      <c r="X289" s="77"/>
      <c r="Y289" s="173"/>
      <c r="Z289" s="173"/>
      <c r="AA289" s="77"/>
      <c r="AB289" s="77"/>
      <c r="AC289" s="77"/>
      <c r="AD289" s="78" t="s">
        <v>584</v>
      </c>
      <c r="AE289" s="171"/>
      <c r="AF289" s="171"/>
      <c r="AG289" s="171"/>
      <c r="AH289" s="78">
        <v>84289</v>
      </c>
      <c r="AI289" s="37"/>
      <c r="AJ289" s="37"/>
      <c r="AK289" s="78">
        <v>84309</v>
      </c>
      <c r="AL289" s="37"/>
      <c r="AM289" s="37"/>
      <c r="AN289" s="78">
        <v>84329</v>
      </c>
      <c r="AO289" s="37"/>
      <c r="AP289" s="37"/>
      <c r="AQ289" s="78">
        <v>84349</v>
      </c>
      <c r="AR289" s="37"/>
      <c r="AS289" s="37"/>
      <c r="AT289" s="78">
        <v>79139</v>
      </c>
      <c r="AU289" s="37"/>
      <c r="AV289" s="37"/>
      <c r="AW289" s="78">
        <v>84294</v>
      </c>
      <c r="AX289" s="37"/>
      <c r="AY289" s="37"/>
      <c r="AZ289" s="25">
        <v>116119</v>
      </c>
      <c r="BA289" s="37"/>
      <c r="BB289" s="37"/>
      <c r="BC289" s="25">
        <v>110429</v>
      </c>
      <c r="BD289" s="37"/>
      <c r="BE289" s="37"/>
      <c r="BF289" s="25"/>
      <c r="BG289" s="37"/>
      <c r="BH289" s="37"/>
      <c r="BI289" s="25"/>
      <c r="BJ289" s="37"/>
      <c r="BK289" s="37"/>
      <c r="BL289" s="25"/>
      <c r="BM289" s="37"/>
      <c r="BN289" s="37"/>
      <c r="BO289" s="25"/>
      <c r="BP289" s="37"/>
      <c r="BQ289" s="37"/>
    </row>
    <row r="290" spans="1:69" x14ac:dyDescent="0.2">
      <c r="A290" s="29" t="s">
        <v>24</v>
      </c>
      <c r="B290" s="29" t="s">
        <v>25</v>
      </c>
      <c r="C290" s="29">
        <f>'À renseigner'!$I$13</f>
        <v>0</v>
      </c>
      <c r="D290" s="76"/>
      <c r="E290" s="77"/>
      <c r="F290" s="77"/>
      <c r="G290" s="77"/>
      <c r="H290" s="77"/>
      <c r="I290" s="261"/>
      <c r="J290" s="262"/>
      <c r="K290" s="262"/>
      <c r="L290" s="262"/>
      <c r="M290" s="77"/>
      <c r="N290" s="77"/>
      <c r="O290" s="38"/>
      <c r="P290" s="77"/>
      <c r="Q290" s="77"/>
      <c r="R290" s="263"/>
      <c r="S290" s="38"/>
      <c r="T290" s="262"/>
      <c r="U290" s="77"/>
      <c r="V290" s="77"/>
      <c r="W290" s="93"/>
      <c r="X290" s="77"/>
      <c r="Y290" s="173"/>
      <c r="Z290" s="173"/>
      <c r="AA290" s="77"/>
      <c r="AB290" s="77"/>
      <c r="AC290" s="77"/>
      <c r="AD290" s="78" t="s">
        <v>584</v>
      </c>
      <c r="AE290" s="171"/>
      <c r="AF290" s="171"/>
      <c r="AG290" s="171"/>
      <c r="AH290" s="78">
        <v>84289</v>
      </c>
      <c r="AI290" s="37"/>
      <c r="AJ290" s="37"/>
      <c r="AK290" s="78">
        <v>84309</v>
      </c>
      <c r="AL290" s="37"/>
      <c r="AM290" s="37"/>
      <c r="AN290" s="78">
        <v>84329</v>
      </c>
      <c r="AO290" s="37"/>
      <c r="AP290" s="37"/>
      <c r="AQ290" s="78">
        <v>84349</v>
      </c>
      <c r="AR290" s="37"/>
      <c r="AS290" s="37"/>
      <c r="AT290" s="78">
        <v>79139</v>
      </c>
      <c r="AU290" s="37"/>
      <c r="AV290" s="37"/>
      <c r="AW290" s="78">
        <v>84294</v>
      </c>
      <c r="AX290" s="37"/>
      <c r="AY290" s="37"/>
      <c r="AZ290" s="25">
        <v>116119</v>
      </c>
      <c r="BA290" s="37"/>
      <c r="BB290" s="37"/>
      <c r="BC290" s="25">
        <v>110429</v>
      </c>
      <c r="BD290" s="37"/>
      <c r="BE290" s="37"/>
      <c r="BF290" s="25"/>
      <c r="BG290" s="37"/>
      <c r="BH290" s="37"/>
      <c r="BI290" s="25"/>
      <c r="BJ290" s="37"/>
      <c r="BK290" s="37"/>
      <c r="BL290" s="25"/>
      <c r="BM290" s="37"/>
      <c r="BN290" s="37"/>
      <c r="BO290" s="25"/>
      <c r="BP290" s="37"/>
      <c r="BQ290" s="37"/>
    </row>
    <row r="291" spans="1:69" x14ac:dyDescent="0.2">
      <c r="A291" s="29" t="s">
        <v>24</v>
      </c>
      <c r="B291" s="29" t="s">
        <v>25</v>
      </c>
      <c r="C291" s="29">
        <f>'À renseigner'!$I$13</f>
        <v>0</v>
      </c>
      <c r="D291" s="76"/>
      <c r="E291" s="77"/>
      <c r="F291" s="77"/>
      <c r="G291" s="77"/>
      <c r="H291" s="77"/>
      <c r="I291" s="261"/>
      <c r="J291" s="262"/>
      <c r="K291" s="262"/>
      <c r="L291" s="262"/>
      <c r="M291" s="77"/>
      <c r="N291" s="77"/>
      <c r="O291" s="38"/>
      <c r="P291" s="77"/>
      <c r="Q291" s="77"/>
      <c r="R291" s="263"/>
      <c r="S291" s="38"/>
      <c r="T291" s="262"/>
      <c r="U291" s="77"/>
      <c r="V291" s="77"/>
      <c r="W291" s="93"/>
      <c r="X291" s="77"/>
      <c r="Y291" s="173"/>
      <c r="Z291" s="173"/>
      <c r="AA291" s="77"/>
      <c r="AB291" s="77"/>
      <c r="AC291" s="77"/>
      <c r="AD291" s="78" t="s">
        <v>584</v>
      </c>
      <c r="AE291" s="171"/>
      <c r="AF291" s="171"/>
      <c r="AG291" s="171"/>
      <c r="AH291" s="78">
        <v>84289</v>
      </c>
      <c r="AI291" s="37"/>
      <c r="AJ291" s="37"/>
      <c r="AK291" s="78">
        <v>84309</v>
      </c>
      <c r="AL291" s="37"/>
      <c r="AM291" s="37"/>
      <c r="AN291" s="78">
        <v>84329</v>
      </c>
      <c r="AO291" s="37"/>
      <c r="AP291" s="37"/>
      <c r="AQ291" s="78">
        <v>84349</v>
      </c>
      <c r="AR291" s="37"/>
      <c r="AS291" s="37"/>
      <c r="AT291" s="78">
        <v>79139</v>
      </c>
      <c r="AU291" s="37"/>
      <c r="AV291" s="37"/>
      <c r="AW291" s="78">
        <v>84294</v>
      </c>
      <c r="AX291" s="37"/>
      <c r="AY291" s="37"/>
      <c r="AZ291" s="25">
        <v>116119</v>
      </c>
      <c r="BA291" s="37"/>
      <c r="BB291" s="37"/>
      <c r="BC291" s="25">
        <v>110429</v>
      </c>
      <c r="BD291" s="37"/>
      <c r="BE291" s="37"/>
      <c r="BF291" s="25"/>
      <c r="BG291" s="37"/>
      <c r="BH291" s="37"/>
      <c r="BI291" s="25"/>
      <c r="BJ291" s="37"/>
      <c r="BK291" s="37"/>
      <c r="BL291" s="25"/>
      <c r="BM291" s="37"/>
      <c r="BN291" s="37"/>
      <c r="BO291" s="25"/>
      <c r="BP291" s="37"/>
      <c r="BQ291" s="37"/>
    </row>
    <row r="292" spans="1:69" x14ac:dyDescent="0.2">
      <c r="A292" s="29" t="s">
        <v>24</v>
      </c>
      <c r="B292" s="29" t="s">
        <v>25</v>
      </c>
      <c r="C292" s="29">
        <f>'À renseigner'!$I$13</f>
        <v>0</v>
      </c>
      <c r="D292" s="76"/>
      <c r="E292" s="77"/>
      <c r="F292" s="77"/>
      <c r="G292" s="77"/>
      <c r="H292" s="77"/>
      <c r="I292" s="261"/>
      <c r="J292" s="262"/>
      <c r="K292" s="262"/>
      <c r="L292" s="262"/>
      <c r="M292" s="77"/>
      <c r="N292" s="77"/>
      <c r="O292" s="38"/>
      <c r="P292" s="77"/>
      <c r="Q292" s="77"/>
      <c r="R292" s="263"/>
      <c r="S292" s="38"/>
      <c r="T292" s="262"/>
      <c r="U292" s="77"/>
      <c r="V292" s="77"/>
      <c r="W292" s="93"/>
      <c r="X292" s="77"/>
      <c r="Y292" s="173"/>
      <c r="Z292" s="173"/>
      <c r="AA292" s="77"/>
      <c r="AB292" s="77"/>
      <c r="AC292" s="77"/>
      <c r="AD292" s="78" t="s">
        <v>584</v>
      </c>
      <c r="AE292" s="171"/>
      <c r="AF292" s="171"/>
      <c r="AG292" s="171"/>
      <c r="AH292" s="78">
        <v>84289</v>
      </c>
      <c r="AI292" s="37"/>
      <c r="AJ292" s="37"/>
      <c r="AK292" s="78">
        <v>84309</v>
      </c>
      <c r="AL292" s="37"/>
      <c r="AM292" s="37"/>
      <c r="AN292" s="78">
        <v>84329</v>
      </c>
      <c r="AO292" s="37"/>
      <c r="AP292" s="37"/>
      <c r="AQ292" s="78">
        <v>84349</v>
      </c>
      <c r="AR292" s="37"/>
      <c r="AS292" s="37"/>
      <c r="AT292" s="78">
        <v>79139</v>
      </c>
      <c r="AU292" s="37"/>
      <c r="AV292" s="37"/>
      <c r="AW292" s="78">
        <v>84294</v>
      </c>
      <c r="AX292" s="37"/>
      <c r="AY292" s="37"/>
      <c r="AZ292" s="25">
        <v>116119</v>
      </c>
      <c r="BA292" s="37"/>
      <c r="BB292" s="37"/>
      <c r="BC292" s="25">
        <v>110429</v>
      </c>
      <c r="BD292" s="37"/>
      <c r="BE292" s="37"/>
      <c r="BF292" s="25"/>
      <c r="BG292" s="37"/>
      <c r="BH292" s="37"/>
      <c r="BI292" s="25"/>
      <c r="BJ292" s="37"/>
      <c r="BK292" s="37"/>
      <c r="BL292" s="25"/>
      <c r="BM292" s="37"/>
      <c r="BN292" s="37"/>
      <c r="BO292" s="25"/>
      <c r="BP292" s="37"/>
      <c r="BQ292" s="37"/>
    </row>
    <row r="293" spans="1:69" x14ac:dyDescent="0.2">
      <c r="A293" s="29" t="s">
        <v>24</v>
      </c>
      <c r="B293" s="29" t="s">
        <v>25</v>
      </c>
      <c r="C293" s="29">
        <f>'À renseigner'!$I$13</f>
        <v>0</v>
      </c>
      <c r="D293" s="76"/>
      <c r="E293" s="77"/>
      <c r="F293" s="77"/>
      <c r="G293" s="77"/>
      <c r="H293" s="77"/>
      <c r="I293" s="261"/>
      <c r="J293" s="262"/>
      <c r="K293" s="262"/>
      <c r="L293" s="262"/>
      <c r="M293" s="77"/>
      <c r="N293" s="77"/>
      <c r="O293" s="38"/>
      <c r="P293" s="77"/>
      <c r="Q293" s="77"/>
      <c r="R293" s="263"/>
      <c r="S293" s="38"/>
      <c r="T293" s="262"/>
      <c r="U293" s="77"/>
      <c r="V293" s="77"/>
      <c r="W293" s="93"/>
      <c r="X293" s="77"/>
      <c r="Y293" s="173"/>
      <c r="Z293" s="173"/>
      <c r="AA293" s="77"/>
      <c r="AB293" s="77"/>
      <c r="AC293" s="77"/>
      <c r="AD293" s="78" t="s">
        <v>584</v>
      </c>
      <c r="AE293" s="171"/>
      <c r="AF293" s="171"/>
      <c r="AG293" s="171"/>
      <c r="AH293" s="78">
        <v>84289</v>
      </c>
      <c r="AI293" s="37"/>
      <c r="AJ293" s="37"/>
      <c r="AK293" s="78">
        <v>84309</v>
      </c>
      <c r="AL293" s="37"/>
      <c r="AM293" s="37"/>
      <c r="AN293" s="78">
        <v>84329</v>
      </c>
      <c r="AO293" s="37"/>
      <c r="AP293" s="37"/>
      <c r="AQ293" s="78">
        <v>84349</v>
      </c>
      <c r="AR293" s="37"/>
      <c r="AS293" s="37"/>
      <c r="AT293" s="78">
        <v>79139</v>
      </c>
      <c r="AU293" s="37"/>
      <c r="AV293" s="37"/>
      <c r="AW293" s="78">
        <v>84294</v>
      </c>
      <c r="AX293" s="37"/>
      <c r="AY293" s="37"/>
      <c r="AZ293" s="25">
        <v>116119</v>
      </c>
      <c r="BA293" s="37"/>
      <c r="BB293" s="37"/>
      <c r="BC293" s="25">
        <v>110429</v>
      </c>
      <c r="BD293" s="37"/>
      <c r="BE293" s="37"/>
      <c r="BF293" s="25"/>
      <c r="BG293" s="37"/>
      <c r="BH293" s="37"/>
      <c r="BI293" s="25"/>
      <c r="BJ293" s="37"/>
      <c r="BK293" s="37"/>
      <c r="BL293" s="25"/>
      <c r="BM293" s="37"/>
      <c r="BN293" s="37"/>
      <c r="BO293" s="25"/>
      <c r="BP293" s="37"/>
      <c r="BQ293" s="37"/>
    </row>
    <row r="294" spans="1:69" x14ac:dyDescent="0.2">
      <c r="A294" s="29" t="s">
        <v>24</v>
      </c>
      <c r="B294" s="29" t="s">
        <v>25</v>
      </c>
      <c r="C294" s="29">
        <f>'À renseigner'!$I$13</f>
        <v>0</v>
      </c>
      <c r="D294" s="76"/>
      <c r="E294" s="77"/>
      <c r="F294" s="77"/>
      <c r="G294" s="77"/>
      <c r="H294" s="77"/>
      <c r="I294" s="261"/>
      <c r="J294" s="262"/>
      <c r="K294" s="262"/>
      <c r="L294" s="262"/>
      <c r="M294" s="77"/>
      <c r="N294" s="77"/>
      <c r="O294" s="38"/>
      <c r="P294" s="77"/>
      <c r="Q294" s="77"/>
      <c r="R294" s="263"/>
      <c r="S294" s="38"/>
      <c r="T294" s="262"/>
      <c r="U294" s="77"/>
      <c r="V294" s="77"/>
      <c r="W294" s="93"/>
      <c r="X294" s="77"/>
      <c r="Y294" s="173"/>
      <c r="Z294" s="173"/>
      <c r="AA294" s="77"/>
      <c r="AB294" s="77"/>
      <c r="AC294" s="77"/>
      <c r="AD294" s="78" t="s">
        <v>584</v>
      </c>
      <c r="AE294" s="171"/>
      <c r="AF294" s="171"/>
      <c r="AG294" s="171"/>
      <c r="AH294" s="78">
        <v>84289</v>
      </c>
      <c r="AI294" s="37"/>
      <c r="AJ294" s="37"/>
      <c r="AK294" s="78">
        <v>84309</v>
      </c>
      <c r="AL294" s="37"/>
      <c r="AM294" s="37"/>
      <c r="AN294" s="78">
        <v>84329</v>
      </c>
      <c r="AO294" s="37"/>
      <c r="AP294" s="37"/>
      <c r="AQ294" s="78">
        <v>84349</v>
      </c>
      <c r="AR294" s="37"/>
      <c r="AS294" s="37"/>
      <c r="AT294" s="78">
        <v>79139</v>
      </c>
      <c r="AU294" s="37"/>
      <c r="AV294" s="37"/>
      <c r="AW294" s="78">
        <v>84294</v>
      </c>
      <c r="AX294" s="37"/>
      <c r="AY294" s="37"/>
      <c r="AZ294" s="25">
        <v>116119</v>
      </c>
      <c r="BA294" s="37"/>
      <c r="BB294" s="37"/>
      <c r="BC294" s="25">
        <v>110429</v>
      </c>
      <c r="BD294" s="37"/>
      <c r="BE294" s="37"/>
      <c r="BF294" s="25"/>
      <c r="BG294" s="37"/>
      <c r="BH294" s="37"/>
      <c r="BI294" s="25"/>
      <c r="BJ294" s="37"/>
      <c r="BK294" s="37"/>
      <c r="BL294" s="25"/>
      <c r="BM294" s="37"/>
      <c r="BN294" s="37"/>
      <c r="BO294" s="25"/>
      <c r="BP294" s="37"/>
      <c r="BQ294" s="37"/>
    </row>
    <row r="295" spans="1:69" x14ac:dyDescent="0.2">
      <c r="A295" s="29" t="s">
        <v>24</v>
      </c>
      <c r="B295" s="29" t="s">
        <v>25</v>
      </c>
      <c r="C295" s="29">
        <f>'À renseigner'!$I$13</f>
        <v>0</v>
      </c>
      <c r="D295" s="76"/>
      <c r="E295" s="77"/>
      <c r="F295" s="77"/>
      <c r="G295" s="77"/>
      <c r="H295" s="77"/>
      <c r="I295" s="261"/>
      <c r="J295" s="262"/>
      <c r="K295" s="262"/>
      <c r="L295" s="262"/>
      <c r="M295" s="77"/>
      <c r="N295" s="77"/>
      <c r="O295" s="38"/>
      <c r="P295" s="77"/>
      <c r="Q295" s="77"/>
      <c r="R295" s="263"/>
      <c r="S295" s="38"/>
      <c r="T295" s="262"/>
      <c r="U295" s="77"/>
      <c r="V295" s="77"/>
      <c r="W295" s="93"/>
      <c r="X295" s="77"/>
      <c r="Y295" s="173"/>
      <c r="Z295" s="173"/>
      <c r="AA295" s="77"/>
      <c r="AB295" s="77"/>
      <c r="AC295" s="77"/>
      <c r="AD295" s="78" t="s">
        <v>584</v>
      </c>
      <c r="AE295" s="171"/>
      <c r="AF295" s="171"/>
      <c r="AG295" s="171"/>
      <c r="AH295" s="78">
        <v>84289</v>
      </c>
      <c r="AI295" s="37"/>
      <c r="AJ295" s="37"/>
      <c r="AK295" s="78">
        <v>84309</v>
      </c>
      <c r="AL295" s="37"/>
      <c r="AM295" s="37"/>
      <c r="AN295" s="78">
        <v>84329</v>
      </c>
      <c r="AO295" s="37"/>
      <c r="AP295" s="37"/>
      <c r="AQ295" s="78">
        <v>84349</v>
      </c>
      <c r="AR295" s="37"/>
      <c r="AS295" s="37"/>
      <c r="AT295" s="78">
        <v>79139</v>
      </c>
      <c r="AU295" s="37"/>
      <c r="AV295" s="37"/>
      <c r="AW295" s="78">
        <v>84294</v>
      </c>
      <c r="AX295" s="37"/>
      <c r="AY295" s="37"/>
      <c r="AZ295" s="25">
        <v>116119</v>
      </c>
      <c r="BA295" s="37"/>
      <c r="BB295" s="37"/>
      <c r="BC295" s="25">
        <v>110429</v>
      </c>
      <c r="BD295" s="37"/>
      <c r="BE295" s="37"/>
      <c r="BF295" s="25"/>
      <c r="BG295" s="37"/>
      <c r="BH295" s="37"/>
      <c r="BI295" s="25"/>
      <c r="BJ295" s="37"/>
      <c r="BK295" s="37"/>
      <c r="BL295" s="25"/>
      <c r="BM295" s="37"/>
      <c r="BN295" s="37"/>
      <c r="BO295" s="25"/>
      <c r="BP295" s="37"/>
      <c r="BQ295" s="37"/>
    </row>
    <row r="296" spans="1:69" x14ac:dyDescent="0.2">
      <c r="A296" s="29" t="s">
        <v>24</v>
      </c>
      <c r="B296" s="29" t="s">
        <v>25</v>
      </c>
      <c r="C296" s="29">
        <f>'À renseigner'!$I$13</f>
        <v>0</v>
      </c>
      <c r="D296" s="76"/>
      <c r="E296" s="77"/>
      <c r="F296" s="77"/>
      <c r="G296" s="77"/>
      <c r="H296" s="77"/>
      <c r="I296" s="261"/>
      <c r="J296" s="262"/>
      <c r="K296" s="262"/>
      <c r="L296" s="262"/>
      <c r="M296" s="77"/>
      <c r="N296" s="77"/>
      <c r="O296" s="38"/>
      <c r="P296" s="77"/>
      <c r="Q296" s="77"/>
      <c r="R296" s="263"/>
      <c r="S296" s="38"/>
      <c r="T296" s="262"/>
      <c r="U296" s="77"/>
      <c r="V296" s="77"/>
      <c r="W296" s="93"/>
      <c r="X296" s="77"/>
      <c r="Y296" s="173"/>
      <c r="Z296" s="173"/>
      <c r="AA296" s="77"/>
      <c r="AB296" s="77"/>
      <c r="AC296" s="77"/>
      <c r="AD296" s="78" t="s">
        <v>584</v>
      </c>
      <c r="AE296" s="171"/>
      <c r="AF296" s="171"/>
      <c r="AG296" s="171"/>
      <c r="AH296" s="78">
        <v>84289</v>
      </c>
      <c r="AI296" s="37"/>
      <c r="AJ296" s="37"/>
      <c r="AK296" s="78">
        <v>84309</v>
      </c>
      <c r="AL296" s="37"/>
      <c r="AM296" s="37"/>
      <c r="AN296" s="78">
        <v>84329</v>
      </c>
      <c r="AO296" s="37"/>
      <c r="AP296" s="37"/>
      <c r="AQ296" s="78">
        <v>84349</v>
      </c>
      <c r="AR296" s="37"/>
      <c r="AS296" s="37"/>
      <c r="AT296" s="78">
        <v>79139</v>
      </c>
      <c r="AU296" s="37"/>
      <c r="AV296" s="37"/>
      <c r="AW296" s="78">
        <v>84294</v>
      </c>
      <c r="AX296" s="37"/>
      <c r="AY296" s="37"/>
      <c r="AZ296" s="25">
        <v>116119</v>
      </c>
      <c r="BA296" s="37"/>
      <c r="BB296" s="37"/>
      <c r="BC296" s="25">
        <v>110429</v>
      </c>
      <c r="BD296" s="37"/>
      <c r="BE296" s="37"/>
      <c r="BF296" s="25"/>
      <c r="BG296" s="37"/>
      <c r="BH296" s="37"/>
      <c r="BI296" s="25"/>
      <c r="BJ296" s="37"/>
      <c r="BK296" s="37"/>
      <c r="BL296" s="25"/>
      <c r="BM296" s="37"/>
      <c r="BN296" s="37"/>
      <c r="BO296" s="25"/>
      <c r="BP296" s="37"/>
      <c r="BQ296" s="37"/>
    </row>
    <row r="297" spans="1:69" x14ac:dyDescent="0.2">
      <c r="A297" s="29" t="s">
        <v>24</v>
      </c>
      <c r="B297" s="29" t="s">
        <v>25</v>
      </c>
      <c r="C297" s="29">
        <f>'À renseigner'!$I$13</f>
        <v>0</v>
      </c>
      <c r="D297" s="76"/>
      <c r="E297" s="77"/>
      <c r="F297" s="77"/>
      <c r="G297" s="77"/>
      <c r="H297" s="77"/>
      <c r="I297" s="261"/>
      <c r="J297" s="262"/>
      <c r="K297" s="262"/>
      <c r="L297" s="262"/>
      <c r="M297" s="77"/>
      <c r="N297" s="77"/>
      <c r="O297" s="38"/>
      <c r="P297" s="77"/>
      <c r="Q297" s="77"/>
      <c r="R297" s="263"/>
      <c r="S297" s="38"/>
      <c r="T297" s="262"/>
      <c r="U297" s="77"/>
      <c r="V297" s="77"/>
      <c r="W297" s="93"/>
      <c r="X297" s="77"/>
      <c r="Y297" s="173"/>
      <c r="Z297" s="173"/>
      <c r="AA297" s="77"/>
      <c r="AB297" s="77"/>
      <c r="AC297" s="77"/>
      <c r="AD297" s="78" t="s">
        <v>584</v>
      </c>
      <c r="AE297" s="171"/>
      <c r="AF297" s="171"/>
      <c r="AG297" s="171"/>
      <c r="AH297" s="78">
        <v>84289</v>
      </c>
      <c r="AI297" s="37"/>
      <c r="AJ297" s="37"/>
      <c r="AK297" s="78">
        <v>84309</v>
      </c>
      <c r="AL297" s="37"/>
      <c r="AM297" s="37"/>
      <c r="AN297" s="78">
        <v>84329</v>
      </c>
      <c r="AO297" s="37"/>
      <c r="AP297" s="37"/>
      <c r="AQ297" s="78">
        <v>84349</v>
      </c>
      <c r="AR297" s="37"/>
      <c r="AS297" s="37"/>
      <c r="AT297" s="78">
        <v>79139</v>
      </c>
      <c r="AU297" s="37"/>
      <c r="AV297" s="37"/>
      <c r="AW297" s="78">
        <v>84294</v>
      </c>
      <c r="AX297" s="37"/>
      <c r="AY297" s="37"/>
      <c r="AZ297" s="25">
        <v>116119</v>
      </c>
      <c r="BA297" s="37"/>
      <c r="BB297" s="37"/>
      <c r="BC297" s="25">
        <v>110429</v>
      </c>
      <c r="BD297" s="37"/>
      <c r="BE297" s="37"/>
      <c r="BF297" s="25"/>
      <c r="BG297" s="37"/>
      <c r="BH297" s="37"/>
      <c r="BI297" s="25"/>
      <c r="BJ297" s="37"/>
      <c r="BK297" s="37"/>
      <c r="BL297" s="25"/>
      <c r="BM297" s="37"/>
      <c r="BN297" s="37"/>
      <c r="BO297" s="25"/>
      <c r="BP297" s="37"/>
      <c r="BQ297" s="37"/>
    </row>
    <row r="298" spans="1:69" x14ac:dyDescent="0.2">
      <c r="A298" s="29" t="s">
        <v>24</v>
      </c>
      <c r="B298" s="29" t="s">
        <v>25</v>
      </c>
      <c r="C298" s="29">
        <f>'À renseigner'!$I$13</f>
        <v>0</v>
      </c>
      <c r="D298" s="76"/>
      <c r="E298" s="77"/>
      <c r="F298" s="77"/>
      <c r="G298" s="77"/>
      <c r="H298" s="77"/>
      <c r="I298" s="261"/>
      <c r="J298" s="262"/>
      <c r="K298" s="262"/>
      <c r="L298" s="262"/>
      <c r="M298" s="77"/>
      <c r="N298" s="77"/>
      <c r="O298" s="38"/>
      <c r="P298" s="77"/>
      <c r="Q298" s="77"/>
      <c r="R298" s="263"/>
      <c r="S298" s="38"/>
      <c r="T298" s="262"/>
      <c r="U298" s="77"/>
      <c r="V298" s="77"/>
      <c r="W298" s="93"/>
      <c r="X298" s="77"/>
      <c r="Y298" s="173"/>
      <c r="Z298" s="173"/>
      <c r="AA298" s="77"/>
      <c r="AB298" s="77"/>
      <c r="AC298" s="77"/>
      <c r="AD298" s="78" t="s">
        <v>584</v>
      </c>
      <c r="AE298" s="171"/>
      <c r="AF298" s="171"/>
      <c r="AG298" s="171"/>
      <c r="AH298" s="78">
        <v>84289</v>
      </c>
      <c r="AI298" s="37"/>
      <c r="AJ298" s="37"/>
      <c r="AK298" s="78">
        <v>84309</v>
      </c>
      <c r="AL298" s="37"/>
      <c r="AM298" s="37"/>
      <c r="AN298" s="78">
        <v>84329</v>
      </c>
      <c r="AO298" s="37"/>
      <c r="AP298" s="37"/>
      <c r="AQ298" s="78">
        <v>84349</v>
      </c>
      <c r="AR298" s="37"/>
      <c r="AS298" s="37"/>
      <c r="AT298" s="78">
        <v>79139</v>
      </c>
      <c r="AU298" s="37"/>
      <c r="AV298" s="37"/>
      <c r="AW298" s="78">
        <v>84294</v>
      </c>
      <c r="AX298" s="37"/>
      <c r="AY298" s="37"/>
      <c r="AZ298" s="25">
        <v>116119</v>
      </c>
      <c r="BA298" s="37"/>
      <c r="BB298" s="37"/>
      <c r="BC298" s="25">
        <v>110429</v>
      </c>
      <c r="BD298" s="37"/>
      <c r="BE298" s="37"/>
      <c r="BF298" s="25"/>
      <c r="BG298" s="37"/>
      <c r="BH298" s="37"/>
      <c r="BI298" s="25"/>
      <c r="BJ298" s="37"/>
      <c r="BK298" s="37"/>
      <c r="BL298" s="25"/>
      <c r="BM298" s="37"/>
      <c r="BN298" s="37"/>
      <c r="BO298" s="25"/>
      <c r="BP298" s="37"/>
      <c r="BQ298" s="37"/>
    </row>
    <row r="299" spans="1:69" x14ac:dyDescent="0.2">
      <c r="A299" s="29" t="s">
        <v>24</v>
      </c>
      <c r="B299" s="29" t="s">
        <v>25</v>
      </c>
      <c r="C299" s="29">
        <f>'À renseigner'!$I$13</f>
        <v>0</v>
      </c>
      <c r="D299" s="76"/>
      <c r="E299" s="77"/>
      <c r="F299" s="77"/>
      <c r="G299" s="77"/>
      <c r="H299" s="77"/>
      <c r="I299" s="261"/>
      <c r="J299" s="262"/>
      <c r="K299" s="262"/>
      <c r="L299" s="262"/>
      <c r="M299" s="77"/>
      <c r="N299" s="77"/>
      <c r="O299" s="38"/>
      <c r="P299" s="77"/>
      <c r="Q299" s="77"/>
      <c r="R299" s="263"/>
      <c r="S299" s="38"/>
      <c r="T299" s="262"/>
      <c r="U299" s="77"/>
      <c r="V299" s="77"/>
      <c r="W299" s="93"/>
      <c r="X299" s="77"/>
      <c r="Y299" s="173"/>
      <c r="Z299" s="173"/>
      <c r="AA299" s="77"/>
      <c r="AB299" s="77"/>
      <c r="AC299" s="77"/>
      <c r="AD299" s="78" t="s">
        <v>584</v>
      </c>
      <c r="AE299" s="171"/>
      <c r="AF299" s="171"/>
      <c r="AG299" s="171"/>
      <c r="AH299" s="78">
        <v>84289</v>
      </c>
      <c r="AI299" s="37"/>
      <c r="AJ299" s="37"/>
      <c r="AK299" s="78">
        <v>84309</v>
      </c>
      <c r="AL299" s="37"/>
      <c r="AM299" s="37"/>
      <c r="AN299" s="78">
        <v>84329</v>
      </c>
      <c r="AO299" s="37"/>
      <c r="AP299" s="37"/>
      <c r="AQ299" s="78">
        <v>84349</v>
      </c>
      <c r="AR299" s="37"/>
      <c r="AS299" s="37"/>
      <c r="AT299" s="78">
        <v>79139</v>
      </c>
      <c r="AU299" s="37"/>
      <c r="AV299" s="37"/>
      <c r="AW299" s="78">
        <v>84294</v>
      </c>
      <c r="AX299" s="37"/>
      <c r="AY299" s="37"/>
      <c r="AZ299" s="25">
        <v>116119</v>
      </c>
      <c r="BA299" s="37"/>
      <c r="BB299" s="37"/>
      <c r="BC299" s="25">
        <v>110429</v>
      </c>
      <c r="BD299" s="37"/>
      <c r="BE299" s="37"/>
      <c r="BF299" s="25"/>
      <c r="BG299" s="37"/>
      <c r="BH299" s="37"/>
      <c r="BI299" s="25"/>
      <c r="BJ299" s="37"/>
      <c r="BK299" s="37"/>
      <c r="BL299" s="25"/>
      <c r="BM299" s="37"/>
      <c r="BN299" s="37"/>
      <c r="BO299" s="25"/>
      <c r="BP299" s="37"/>
      <c r="BQ299" s="37"/>
    </row>
    <row r="300" spans="1:69" x14ac:dyDescent="0.2">
      <c r="A300" s="29" t="s">
        <v>24</v>
      </c>
      <c r="B300" s="29" t="s">
        <v>25</v>
      </c>
      <c r="C300" s="29">
        <f>'À renseigner'!$I$13</f>
        <v>0</v>
      </c>
      <c r="D300" s="76"/>
      <c r="E300" s="77"/>
      <c r="F300" s="77"/>
      <c r="G300" s="77"/>
      <c r="H300" s="77"/>
      <c r="I300" s="261"/>
      <c r="J300" s="262"/>
      <c r="K300" s="262"/>
      <c r="L300" s="262"/>
      <c r="M300" s="77"/>
      <c r="N300" s="77"/>
      <c r="O300" s="38"/>
      <c r="P300" s="77"/>
      <c r="Q300" s="77"/>
      <c r="R300" s="263"/>
      <c r="S300" s="38"/>
      <c r="T300" s="262"/>
      <c r="U300" s="77"/>
      <c r="V300" s="77"/>
      <c r="W300" s="93"/>
      <c r="X300" s="77"/>
      <c r="Y300" s="173"/>
      <c r="Z300" s="173"/>
      <c r="AA300" s="77"/>
      <c r="AB300" s="77"/>
      <c r="AC300" s="77"/>
      <c r="AD300" s="78" t="s">
        <v>584</v>
      </c>
      <c r="AE300" s="171"/>
      <c r="AF300" s="171"/>
      <c r="AG300" s="171"/>
      <c r="AH300" s="78">
        <v>84289</v>
      </c>
      <c r="AI300" s="37"/>
      <c r="AJ300" s="37"/>
      <c r="AK300" s="78">
        <v>84309</v>
      </c>
      <c r="AL300" s="37"/>
      <c r="AM300" s="37"/>
      <c r="AN300" s="78">
        <v>84329</v>
      </c>
      <c r="AO300" s="37"/>
      <c r="AP300" s="37"/>
      <c r="AQ300" s="78">
        <v>84349</v>
      </c>
      <c r="AR300" s="37"/>
      <c r="AS300" s="37"/>
      <c r="AT300" s="78">
        <v>79139</v>
      </c>
      <c r="AU300" s="37"/>
      <c r="AV300" s="37"/>
      <c r="AW300" s="78">
        <v>84294</v>
      </c>
      <c r="AX300" s="37"/>
      <c r="AY300" s="37"/>
      <c r="AZ300" s="25">
        <v>116119</v>
      </c>
      <c r="BA300" s="37"/>
      <c r="BB300" s="37"/>
      <c r="BC300" s="25">
        <v>110429</v>
      </c>
      <c r="BD300" s="37"/>
      <c r="BE300" s="37"/>
      <c r="BF300" s="25"/>
      <c r="BG300" s="37"/>
      <c r="BH300" s="37"/>
      <c r="BI300" s="25"/>
      <c r="BJ300" s="37"/>
      <c r="BK300" s="37"/>
      <c r="BL300" s="25"/>
      <c r="BM300" s="37"/>
      <c r="BN300" s="37"/>
      <c r="BO300" s="25"/>
      <c r="BP300" s="37"/>
      <c r="BQ300" s="37"/>
    </row>
    <row r="301" spans="1:69" x14ac:dyDescent="0.2">
      <c r="A301" s="29" t="s">
        <v>24</v>
      </c>
      <c r="B301" s="29" t="s">
        <v>25</v>
      </c>
      <c r="C301" s="29">
        <f>'À renseigner'!$I$13</f>
        <v>0</v>
      </c>
      <c r="D301" s="76"/>
      <c r="E301" s="77"/>
      <c r="F301" s="77"/>
      <c r="G301" s="77"/>
      <c r="H301" s="77"/>
      <c r="I301" s="261"/>
      <c r="J301" s="262"/>
      <c r="K301" s="262"/>
      <c r="L301" s="262"/>
      <c r="M301" s="77"/>
      <c r="N301" s="77"/>
      <c r="O301" s="38"/>
      <c r="P301" s="77"/>
      <c r="Q301" s="77"/>
      <c r="R301" s="263"/>
      <c r="S301" s="38"/>
      <c r="T301" s="262"/>
      <c r="U301" s="77"/>
      <c r="V301" s="77"/>
      <c r="W301" s="93"/>
      <c r="X301" s="77"/>
      <c r="Y301" s="173"/>
      <c r="Z301" s="173"/>
      <c r="AA301" s="77"/>
      <c r="AB301" s="77"/>
      <c r="AC301" s="77"/>
      <c r="AD301" s="78" t="s">
        <v>584</v>
      </c>
      <c r="AE301" s="171"/>
      <c r="AF301" s="171"/>
      <c r="AG301" s="171"/>
      <c r="AH301" s="78">
        <v>84289</v>
      </c>
      <c r="AI301" s="37"/>
      <c r="AJ301" s="37"/>
      <c r="AK301" s="78">
        <v>84309</v>
      </c>
      <c r="AL301" s="37"/>
      <c r="AM301" s="37"/>
      <c r="AN301" s="78">
        <v>84329</v>
      </c>
      <c r="AO301" s="37"/>
      <c r="AP301" s="37"/>
      <c r="AQ301" s="78">
        <v>84349</v>
      </c>
      <c r="AR301" s="37"/>
      <c r="AS301" s="37"/>
      <c r="AT301" s="78">
        <v>79139</v>
      </c>
      <c r="AU301" s="37"/>
      <c r="AV301" s="37"/>
      <c r="AW301" s="78">
        <v>84294</v>
      </c>
      <c r="AX301" s="37"/>
      <c r="AY301" s="37"/>
      <c r="AZ301" s="25">
        <v>116119</v>
      </c>
      <c r="BA301" s="37"/>
      <c r="BB301" s="37"/>
      <c r="BC301" s="25">
        <v>110429</v>
      </c>
      <c r="BD301" s="37"/>
      <c r="BE301" s="37"/>
      <c r="BF301" s="25"/>
      <c r="BG301" s="37"/>
      <c r="BH301" s="37"/>
      <c r="BI301" s="25"/>
      <c r="BJ301" s="37"/>
      <c r="BK301" s="37"/>
      <c r="BL301" s="25"/>
      <c r="BM301" s="37"/>
      <c r="BN301" s="37"/>
      <c r="BO301" s="25"/>
      <c r="BP301" s="37"/>
      <c r="BQ301" s="37"/>
    </row>
    <row r="302" spans="1:69" x14ac:dyDescent="0.2">
      <c r="A302" s="29" t="s">
        <v>24</v>
      </c>
      <c r="B302" s="29" t="s">
        <v>25</v>
      </c>
      <c r="C302" s="29">
        <f>'À renseigner'!$I$13</f>
        <v>0</v>
      </c>
      <c r="D302" s="76"/>
      <c r="E302" s="77"/>
      <c r="F302" s="77"/>
      <c r="G302" s="77"/>
      <c r="H302" s="77"/>
      <c r="I302" s="261"/>
      <c r="J302" s="262"/>
      <c r="K302" s="262"/>
      <c r="L302" s="262"/>
      <c r="M302" s="77"/>
      <c r="N302" s="77"/>
      <c r="O302" s="38"/>
      <c r="P302" s="77"/>
      <c r="Q302" s="77"/>
      <c r="R302" s="263"/>
      <c r="S302" s="38"/>
      <c r="T302" s="262"/>
      <c r="U302" s="77"/>
      <c r="V302" s="77"/>
      <c r="W302" s="93"/>
      <c r="X302" s="77"/>
      <c r="Y302" s="173"/>
      <c r="Z302" s="173"/>
      <c r="AA302" s="77"/>
      <c r="AB302" s="77"/>
      <c r="AC302" s="77"/>
      <c r="AD302" s="78" t="s">
        <v>584</v>
      </c>
      <c r="AE302" s="171"/>
      <c r="AF302" s="171"/>
      <c r="AG302" s="171"/>
      <c r="AH302" s="78">
        <v>84289</v>
      </c>
      <c r="AI302" s="37"/>
      <c r="AJ302" s="37"/>
      <c r="AK302" s="78">
        <v>84309</v>
      </c>
      <c r="AL302" s="37"/>
      <c r="AM302" s="37"/>
      <c r="AN302" s="78">
        <v>84329</v>
      </c>
      <c r="AO302" s="37"/>
      <c r="AP302" s="37"/>
      <c r="AQ302" s="78">
        <v>84349</v>
      </c>
      <c r="AR302" s="37"/>
      <c r="AS302" s="37"/>
      <c r="AT302" s="78">
        <v>79139</v>
      </c>
      <c r="AU302" s="37"/>
      <c r="AV302" s="37"/>
      <c r="AW302" s="78">
        <v>84294</v>
      </c>
      <c r="AX302" s="37"/>
      <c r="AY302" s="37"/>
      <c r="AZ302" s="25">
        <v>116119</v>
      </c>
      <c r="BA302" s="37"/>
      <c r="BB302" s="37"/>
      <c r="BC302" s="25">
        <v>110429</v>
      </c>
      <c r="BD302" s="37"/>
      <c r="BE302" s="37"/>
      <c r="BF302" s="25"/>
      <c r="BG302" s="37"/>
      <c r="BH302" s="37"/>
      <c r="BI302" s="25"/>
      <c r="BJ302" s="37"/>
      <c r="BK302" s="37"/>
      <c r="BL302" s="25"/>
      <c r="BM302" s="37"/>
      <c r="BN302" s="37"/>
      <c r="BO302" s="25"/>
      <c r="BP302" s="37"/>
      <c r="BQ302" s="37"/>
    </row>
    <row r="303" spans="1:69" x14ac:dyDescent="0.2">
      <c r="A303" s="29" t="s">
        <v>24</v>
      </c>
      <c r="B303" s="29" t="s">
        <v>25</v>
      </c>
      <c r="C303" s="29">
        <f>'À renseigner'!$I$13</f>
        <v>0</v>
      </c>
      <c r="D303" s="76"/>
      <c r="E303" s="77"/>
      <c r="F303" s="77"/>
      <c r="G303" s="77"/>
      <c r="H303" s="77"/>
      <c r="I303" s="261"/>
      <c r="J303" s="262"/>
      <c r="K303" s="262"/>
      <c r="L303" s="262"/>
      <c r="M303" s="77"/>
      <c r="N303" s="77"/>
      <c r="O303" s="38"/>
      <c r="P303" s="77"/>
      <c r="Q303" s="77"/>
      <c r="R303" s="263"/>
      <c r="S303" s="38"/>
      <c r="T303" s="262"/>
      <c r="U303" s="77"/>
      <c r="V303" s="77"/>
      <c r="W303" s="93"/>
      <c r="X303" s="77"/>
      <c r="Y303" s="173"/>
      <c r="Z303" s="173"/>
      <c r="AA303" s="77"/>
      <c r="AB303" s="77"/>
      <c r="AC303" s="77"/>
      <c r="AD303" s="78" t="s">
        <v>584</v>
      </c>
      <c r="AE303" s="171"/>
      <c r="AF303" s="171"/>
      <c r="AG303" s="171"/>
      <c r="AH303" s="78">
        <v>84289</v>
      </c>
      <c r="AI303" s="37"/>
      <c r="AJ303" s="37"/>
      <c r="AK303" s="78">
        <v>84309</v>
      </c>
      <c r="AL303" s="37"/>
      <c r="AM303" s="37"/>
      <c r="AN303" s="78">
        <v>84329</v>
      </c>
      <c r="AO303" s="37"/>
      <c r="AP303" s="37"/>
      <c r="AQ303" s="78">
        <v>84349</v>
      </c>
      <c r="AR303" s="37"/>
      <c r="AS303" s="37"/>
      <c r="AT303" s="78">
        <v>79139</v>
      </c>
      <c r="AU303" s="37"/>
      <c r="AV303" s="37"/>
      <c r="AW303" s="78">
        <v>84294</v>
      </c>
      <c r="AX303" s="37"/>
      <c r="AY303" s="37"/>
      <c r="AZ303" s="25">
        <v>116119</v>
      </c>
      <c r="BA303" s="37"/>
      <c r="BB303" s="37"/>
      <c r="BC303" s="25">
        <v>110429</v>
      </c>
      <c r="BD303" s="37"/>
      <c r="BE303" s="37"/>
      <c r="BF303" s="25"/>
      <c r="BG303" s="37"/>
      <c r="BH303" s="37"/>
      <c r="BI303" s="25"/>
      <c r="BJ303" s="37"/>
      <c r="BK303" s="37"/>
      <c r="BL303" s="25"/>
      <c r="BM303" s="37"/>
      <c r="BN303" s="37"/>
      <c r="BO303" s="25"/>
      <c r="BP303" s="37"/>
      <c r="BQ303" s="37"/>
    </row>
    <row r="304" spans="1:69" x14ac:dyDescent="0.2">
      <c r="A304" s="29" t="s">
        <v>24</v>
      </c>
      <c r="B304" s="29" t="s">
        <v>25</v>
      </c>
      <c r="C304" s="29">
        <f>'À renseigner'!$I$13</f>
        <v>0</v>
      </c>
      <c r="D304" s="76"/>
      <c r="E304" s="77"/>
      <c r="F304" s="77"/>
      <c r="G304" s="77"/>
      <c r="H304" s="77"/>
      <c r="I304" s="261"/>
      <c r="J304" s="262"/>
      <c r="K304" s="262"/>
      <c r="L304" s="262"/>
      <c r="M304" s="77"/>
      <c r="N304" s="77"/>
      <c r="O304" s="38"/>
      <c r="P304" s="77"/>
      <c r="Q304" s="77"/>
      <c r="R304" s="263"/>
      <c r="S304" s="38"/>
      <c r="T304" s="262"/>
      <c r="U304" s="77"/>
      <c r="V304" s="77"/>
      <c r="W304" s="93"/>
      <c r="X304" s="77"/>
      <c r="Y304" s="173"/>
      <c r="Z304" s="173"/>
      <c r="AA304" s="77"/>
      <c r="AB304" s="77"/>
      <c r="AC304" s="77"/>
      <c r="AD304" s="78" t="s">
        <v>584</v>
      </c>
      <c r="AE304" s="171"/>
      <c r="AF304" s="171"/>
      <c r="AG304" s="171"/>
      <c r="AH304" s="78">
        <v>84289</v>
      </c>
      <c r="AI304" s="37"/>
      <c r="AJ304" s="37"/>
      <c r="AK304" s="78">
        <v>84309</v>
      </c>
      <c r="AL304" s="37"/>
      <c r="AM304" s="37"/>
      <c r="AN304" s="78">
        <v>84329</v>
      </c>
      <c r="AO304" s="37"/>
      <c r="AP304" s="37"/>
      <c r="AQ304" s="78">
        <v>84349</v>
      </c>
      <c r="AR304" s="37"/>
      <c r="AS304" s="37"/>
      <c r="AT304" s="78">
        <v>79139</v>
      </c>
      <c r="AU304" s="37"/>
      <c r="AV304" s="37"/>
      <c r="AW304" s="78">
        <v>84294</v>
      </c>
      <c r="AX304" s="37"/>
      <c r="AY304" s="37"/>
      <c r="AZ304" s="25">
        <v>116119</v>
      </c>
      <c r="BA304" s="37"/>
      <c r="BB304" s="37"/>
      <c r="BC304" s="25">
        <v>110429</v>
      </c>
      <c r="BD304" s="37"/>
      <c r="BE304" s="37"/>
      <c r="BF304" s="25"/>
      <c r="BG304" s="37"/>
      <c r="BH304" s="37"/>
      <c r="BI304" s="25"/>
      <c r="BJ304" s="37"/>
      <c r="BK304" s="37"/>
      <c r="BL304" s="25"/>
      <c r="BM304" s="37"/>
      <c r="BN304" s="37"/>
      <c r="BO304" s="25"/>
      <c r="BP304" s="37"/>
      <c r="BQ304" s="37"/>
    </row>
    <row r="305" spans="1:69" x14ac:dyDescent="0.2">
      <c r="A305" s="29" t="s">
        <v>24</v>
      </c>
      <c r="B305" s="29" t="s">
        <v>25</v>
      </c>
      <c r="C305" s="29">
        <f>'À renseigner'!$I$13</f>
        <v>0</v>
      </c>
      <c r="D305" s="76"/>
      <c r="E305" s="77"/>
      <c r="F305" s="77"/>
      <c r="G305" s="77"/>
      <c r="H305" s="77"/>
      <c r="I305" s="261"/>
      <c r="J305" s="262"/>
      <c r="K305" s="262"/>
      <c r="L305" s="262"/>
      <c r="M305" s="77"/>
      <c r="N305" s="77"/>
      <c r="O305" s="38"/>
      <c r="P305" s="77"/>
      <c r="Q305" s="77"/>
      <c r="R305" s="263"/>
      <c r="S305" s="38"/>
      <c r="T305" s="262"/>
      <c r="U305" s="77"/>
      <c r="V305" s="77"/>
      <c r="W305" s="93"/>
      <c r="X305" s="77"/>
      <c r="Y305" s="173"/>
      <c r="Z305" s="173"/>
      <c r="AA305" s="77"/>
      <c r="AB305" s="77"/>
      <c r="AC305" s="77"/>
      <c r="AD305" s="78" t="s">
        <v>584</v>
      </c>
      <c r="AE305" s="171"/>
      <c r="AF305" s="171"/>
      <c r="AG305" s="171"/>
      <c r="AH305" s="78">
        <v>84289</v>
      </c>
      <c r="AI305" s="37"/>
      <c r="AJ305" s="37"/>
      <c r="AK305" s="78">
        <v>84309</v>
      </c>
      <c r="AL305" s="37"/>
      <c r="AM305" s="37"/>
      <c r="AN305" s="78">
        <v>84329</v>
      </c>
      <c r="AO305" s="37"/>
      <c r="AP305" s="37"/>
      <c r="AQ305" s="78">
        <v>84349</v>
      </c>
      <c r="AR305" s="37"/>
      <c r="AS305" s="37"/>
      <c r="AT305" s="78">
        <v>79139</v>
      </c>
      <c r="AU305" s="37"/>
      <c r="AV305" s="37"/>
      <c r="AW305" s="78">
        <v>84294</v>
      </c>
      <c r="AX305" s="37"/>
      <c r="AY305" s="37"/>
      <c r="AZ305" s="25">
        <v>116119</v>
      </c>
      <c r="BA305" s="37"/>
      <c r="BB305" s="37"/>
      <c r="BC305" s="25">
        <v>110429</v>
      </c>
      <c r="BD305" s="37"/>
      <c r="BE305" s="37"/>
      <c r="BF305" s="25"/>
      <c r="BG305" s="37"/>
      <c r="BH305" s="37"/>
      <c r="BI305" s="25"/>
      <c r="BJ305" s="37"/>
      <c r="BK305" s="37"/>
      <c r="BL305" s="25"/>
      <c r="BM305" s="37"/>
      <c r="BN305" s="37"/>
      <c r="BO305" s="25"/>
      <c r="BP305" s="37"/>
      <c r="BQ305" s="37"/>
    </row>
    <row r="306" spans="1:69" x14ac:dyDescent="0.2">
      <c r="A306" s="29" t="s">
        <v>24</v>
      </c>
      <c r="B306" s="29" t="s">
        <v>25</v>
      </c>
      <c r="C306" s="29">
        <f>'À renseigner'!$I$13</f>
        <v>0</v>
      </c>
      <c r="D306" s="76"/>
      <c r="E306" s="77"/>
      <c r="F306" s="77"/>
      <c r="G306" s="77"/>
      <c r="H306" s="77"/>
      <c r="I306" s="261"/>
      <c r="J306" s="262"/>
      <c r="K306" s="262"/>
      <c r="L306" s="262"/>
      <c r="M306" s="77"/>
      <c r="N306" s="77"/>
      <c r="O306" s="38"/>
      <c r="P306" s="77"/>
      <c r="Q306" s="77"/>
      <c r="R306" s="263"/>
      <c r="S306" s="38"/>
      <c r="T306" s="262"/>
      <c r="U306" s="77"/>
      <c r="V306" s="77"/>
      <c r="W306" s="93"/>
      <c r="X306" s="77"/>
      <c r="Y306" s="173"/>
      <c r="Z306" s="173"/>
      <c r="AA306" s="77"/>
      <c r="AB306" s="77"/>
      <c r="AC306" s="77"/>
      <c r="AD306" s="78" t="s">
        <v>584</v>
      </c>
      <c r="AE306" s="171"/>
      <c r="AF306" s="171"/>
      <c r="AG306" s="171"/>
      <c r="AH306" s="78">
        <v>84289</v>
      </c>
      <c r="AI306" s="37"/>
      <c r="AJ306" s="37"/>
      <c r="AK306" s="78">
        <v>84309</v>
      </c>
      <c r="AL306" s="37"/>
      <c r="AM306" s="37"/>
      <c r="AN306" s="78">
        <v>84329</v>
      </c>
      <c r="AO306" s="37"/>
      <c r="AP306" s="37"/>
      <c r="AQ306" s="78">
        <v>84349</v>
      </c>
      <c r="AR306" s="37"/>
      <c r="AS306" s="37"/>
      <c r="AT306" s="78">
        <v>79139</v>
      </c>
      <c r="AU306" s="37"/>
      <c r="AV306" s="37"/>
      <c r="AW306" s="78">
        <v>84294</v>
      </c>
      <c r="AX306" s="37"/>
      <c r="AY306" s="37"/>
      <c r="AZ306" s="25">
        <v>116119</v>
      </c>
      <c r="BA306" s="37"/>
      <c r="BB306" s="37"/>
      <c r="BC306" s="25">
        <v>110429</v>
      </c>
      <c r="BD306" s="37"/>
      <c r="BE306" s="37"/>
      <c r="BF306" s="25"/>
      <c r="BG306" s="37"/>
      <c r="BH306" s="37"/>
      <c r="BI306" s="25"/>
      <c r="BJ306" s="37"/>
      <c r="BK306" s="37"/>
      <c r="BL306" s="25"/>
      <c r="BM306" s="37"/>
      <c r="BN306" s="37"/>
      <c r="BO306" s="25"/>
      <c r="BP306" s="37"/>
      <c r="BQ306" s="37"/>
    </row>
    <row r="307" spans="1:69" x14ac:dyDescent="0.2">
      <c r="A307" s="29" t="s">
        <v>24</v>
      </c>
      <c r="B307" s="29" t="s">
        <v>25</v>
      </c>
      <c r="C307" s="29">
        <f>'À renseigner'!$I$13</f>
        <v>0</v>
      </c>
      <c r="D307" s="76"/>
      <c r="E307" s="77"/>
      <c r="F307" s="77"/>
      <c r="G307" s="77"/>
      <c r="H307" s="77"/>
      <c r="I307" s="261"/>
      <c r="J307" s="262"/>
      <c r="K307" s="262"/>
      <c r="L307" s="262"/>
      <c r="M307" s="77"/>
      <c r="N307" s="77"/>
      <c r="O307" s="38"/>
      <c r="P307" s="77"/>
      <c r="Q307" s="77"/>
      <c r="R307" s="263"/>
      <c r="S307" s="38"/>
      <c r="T307" s="262"/>
      <c r="U307" s="77"/>
      <c r="V307" s="77"/>
      <c r="W307" s="93"/>
      <c r="X307" s="77"/>
      <c r="Y307" s="173"/>
      <c r="Z307" s="173"/>
      <c r="AA307" s="77"/>
      <c r="AB307" s="77"/>
      <c r="AC307" s="77"/>
      <c r="AD307" s="78" t="s">
        <v>584</v>
      </c>
      <c r="AE307" s="171"/>
      <c r="AF307" s="171"/>
      <c r="AG307" s="171"/>
      <c r="AH307" s="78">
        <v>84289</v>
      </c>
      <c r="AI307" s="37"/>
      <c r="AJ307" s="37"/>
      <c r="AK307" s="78">
        <v>84309</v>
      </c>
      <c r="AL307" s="37"/>
      <c r="AM307" s="37"/>
      <c r="AN307" s="78">
        <v>84329</v>
      </c>
      <c r="AO307" s="37"/>
      <c r="AP307" s="37"/>
      <c r="AQ307" s="78">
        <v>84349</v>
      </c>
      <c r="AR307" s="37"/>
      <c r="AS307" s="37"/>
      <c r="AT307" s="78">
        <v>79139</v>
      </c>
      <c r="AU307" s="37"/>
      <c r="AV307" s="37"/>
      <c r="AW307" s="78">
        <v>84294</v>
      </c>
      <c r="AX307" s="37"/>
      <c r="AY307" s="37"/>
      <c r="AZ307" s="25">
        <v>116119</v>
      </c>
      <c r="BA307" s="37"/>
      <c r="BB307" s="37"/>
      <c r="BC307" s="25">
        <v>110429</v>
      </c>
      <c r="BD307" s="37"/>
      <c r="BE307" s="37"/>
      <c r="BF307" s="25"/>
      <c r="BG307" s="37"/>
      <c r="BH307" s="37"/>
      <c r="BI307" s="25"/>
      <c r="BJ307" s="37"/>
      <c r="BK307" s="37"/>
      <c r="BL307" s="25"/>
      <c r="BM307" s="37"/>
      <c r="BN307" s="37"/>
      <c r="BO307" s="25"/>
      <c r="BP307" s="37"/>
      <c r="BQ307" s="37"/>
    </row>
    <row r="308" spans="1:69" x14ac:dyDescent="0.2">
      <c r="A308" s="29" t="s">
        <v>24</v>
      </c>
      <c r="B308" s="29" t="s">
        <v>25</v>
      </c>
      <c r="C308" s="29">
        <f>'À renseigner'!$I$13</f>
        <v>0</v>
      </c>
      <c r="D308" s="76"/>
      <c r="E308" s="77"/>
      <c r="F308" s="77"/>
      <c r="G308" s="77"/>
      <c r="H308" s="77"/>
      <c r="I308" s="261"/>
      <c r="J308" s="262"/>
      <c r="K308" s="262"/>
      <c r="L308" s="262"/>
      <c r="M308" s="77"/>
      <c r="N308" s="77"/>
      <c r="O308" s="38"/>
      <c r="P308" s="77"/>
      <c r="Q308" s="77"/>
      <c r="R308" s="263"/>
      <c r="S308" s="38"/>
      <c r="T308" s="262"/>
      <c r="U308" s="77"/>
      <c r="V308" s="77"/>
      <c r="W308" s="93"/>
      <c r="X308" s="77"/>
      <c r="Y308" s="173"/>
      <c r="Z308" s="173"/>
      <c r="AA308" s="77"/>
      <c r="AB308" s="77"/>
      <c r="AC308" s="77"/>
      <c r="AD308" s="78" t="s">
        <v>584</v>
      </c>
      <c r="AE308" s="171"/>
      <c r="AF308" s="171"/>
      <c r="AG308" s="171"/>
      <c r="AH308" s="78">
        <v>84289</v>
      </c>
      <c r="AI308" s="37"/>
      <c r="AJ308" s="37"/>
      <c r="AK308" s="78">
        <v>84309</v>
      </c>
      <c r="AL308" s="37"/>
      <c r="AM308" s="37"/>
      <c r="AN308" s="78">
        <v>84329</v>
      </c>
      <c r="AO308" s="37"/>
      <c r="AP308" s="37"/>
      <c r="AQ308" s="78">
        <v>84349</v>
      </c>
      <c r="AR308" s="37"/>
      <c r="AS308" s="37"/>
      <c r="AT308" s="78">
        <v>79139</v>
      </c>
      <c r="AU308" s="37"/>
      <c r="AV308" s="37"/>
      <c r="AW308" s="78">
        <v>84294</v>
      </c>
      <c r="AX308" s="37"/>
      <c r="AY308" s="37"/>
      <c r="AZ308" s="25">
        <v>116119</v>
      </c>
      <c r="BA308" s="37"/>
      <c r="BB308" s="37"/>
      <c r="BC308" s="25">
        <v>110429</v>
      </c>
      <c r="BD308" s="37"/>
      <c r="BE308" s="37"/>
      <c r="BF308" s="25"/>
      <c r="BG308" s="37"/>
      <c r="BH308" s="37"/>
      <c r="BI308" s="25"/>
      <c r="BJ308" s="37"/>
      <c r="BK308" s="37"/>
      <c r="BL308" s="25"/>
      <c r="BM308" s="37"/>
      <c r="BN308" s="37"/>
      <c r="BO308" s="25"/>
      <c r="BP308" s="37"/>
      <c r="BQ308" s="37"/>
    </row>
    <row r="309" spans="1:69" x14ac:dyDescent="0.2">
      <c r="A309" s="29" t="s">
        <v>24</v>
      </c>
      <c r="B309" s="29" t="s">
        <v>25</v>
      </c>
      <c r="C309" s="29">
        <f>'À renseigner'!$I$13</f>
        <v>0</v>
      </c>
      <c r="D309" s="76"/>
      <c r="E309" s="77"/>
      <c r="F309" s="77"/>
      <c r="G309" s="77"/>
      <c r="H309" s="77"/>
      <c r="I309" s="261"/>
      <c r="J309" s="262"/>
      <c r="K309" s="262"/>
      <c r="L309" s="262"/>
      <c r="M309" s="77"/>
      <c r="N309" s="77"/>
      <c r="O309" s="38"/>
      <c r="P309" s="77"/>
      <c r="Q309" s="77"/>
      <c r="R309" s="263"/>
      <c r="S309" s="38"/>
      <c r="T309" s="262"/>
      <c r="U309" s="77"/>
      <c r="V309" s="77"/>
      <c r="W309" s="93"/>
      <c r="X309" s="77"/>
      <c r="Y309" s="173"/>
      <c r="Z309" s="173"/>
      <c r="AA309" s="77"/>
      <c r="AB309" s="77"/>
      <c r="AC309" s="77"/>
      <c r="AD309" s="78" t="s">
        <v>584</v>
      </c>
      <c r="AE309" s="171"/>
      <c r="AF309" s="171"/>
      <c r="AG309" s="171"/>
      <c r="AH309" s="78">
        <v>84289</v>
      </c>
      <c r="AI309" s="37"/>
      <c r="AJ309" s="37"/>
      <c r="AK309" s="78">
        <v>84309</v>
      </c>
      <c r="AL309" s="37"/>
      <c r="AM309" s="37"/>
      <c r="AN309" s="78">
        <v>84329</v>
      </c>
      <c r="AO309" s="37"/>
      <c r="AP309" s="37"/>
      <c r="AQ309" s="78">
        <v>84349</v>
      </c>
      <c r="AR309" s="37"/>
      <c r="AS309" s="37"/>
      <c r="AT309" s="78">
        <v>79139</v>
      </c>
      <c r="AU309" s="37"/>
      <c r="AV309" s="37"/>
      <c r="AW309" s="78">
        <v>84294</v>
      </c>
      <c r="AX309" s="37"/>
      <c r="AY309" s="37"/>
      <c r="AZ309" s="25">
        <v>116119</v>
      </c>
      <c r="BA309" s="37"/>
      <c r="BB309" s="37"/>
      <c r="BC309" s="25">
        <v>110429</v>
      </c>
      <c r="BD309" s="37"/>
      <c r="BE309" s="37"/>
      <c r="BF309" s="25"/>
      <c r="BG309" s="37"/>
      <c r="BH309" s="37"/>
      <c r="BI309" s="25"/>
      <c r="BJ309" s="37"/>
      <c r="BK309" s="37"/>
      <c r="BL309" s="25"/>
      <c r="BM309" s="37"/>
      <c r="BN309" s="37"/>
      <c r="BO309" s="25"/>
      <c r="BP309" s="37"/>
      <c r="BQ309" s="37"/>
    </row>
    <row r="310" spans="1:69" x14ac:dyDescent="0.2">
      <c r="A310" s="29" t="s">
        <v>24</v>
      </c>
      <c r="B310" s="29" t="s">
        <v>25</v>
      </c>
      <c r="C310" s="29">
        <f>'À renseigner'!$I$13</f>
        <v>0</v>
      </c>
      <c r="D310" s="76"/>
      <c r="E310" s="77"/>
      <c r="F310" s="77"/>
      <c r="G310" s="77"/>
      <c r="H310" s="77"/>
      <c r="I310" s="261"/>
      <c r="J310" s="262"/>
      <c r="K310" s="262"/>
      <c r="L310" s="262"/>
      <c r="M310" s="77"/>
      <c r="N310" s="77"/>
      <c r="O310" s="38"/>
      <c r="P310" s="77"/>
      <c r="Q310" s="77"/>
      <c r="R310" s="263"/>
      <c r="S310" s="38"/>
      <c r="T310" s="262"/>
      <c r="U310" s="77"/>
      <c r="V310" s="77"/>
      <c r="W310" s="93"/>
      <c r="X310" s="77"/>
      <c r="Y310" s="173"/>
      <c r="Z310" s="173"/>
      <c r="AA310" s="77"/>
      <c r="AB310" s="77"/>
      <c r="AC310" s="77"/>
      <c r="AD310" s="78" t="s">
        <v>584</v>
      </c>
      <c r="AE310" s="171"/>
      <c r="AF310" s="171"/>
      <c r="AG310" s="171"/>
      <c r="AH310" s="78">
        <v>84289</v>
      </c>
      <c r="AI310" s="37"/>
      <c r="AJ310" s="37"/>
      <c r="AK310" s="78">
        <v>84309</v>
      </c>
      <c r="AL310" s="37"/>
      <c r="AM310" s="37"/>
      <c r="AN310" s="78">
        <v>84329</v>
      </c>
      <c r="AO310" s="37"/>
      <c r="AP310" s="37"/>
      <c r="AQ310" s="78">
        <v>84349</v>
      </c>
      <c r="AR310" s="37"/>
      <c r="AS310" s="37"/>
      <c r="AT310" s="78">
        <v>79139</v>
      </c>
      <c r="AU310" s="37"/>
      <c r="AV310" s="37"/>
      <c r="AW310" s="78">
        <v>84294</v>
      </c>
      <c r="AX310" s="37"/>
      <c r="AY310" s="37"/>
      <c r="AZ310" s="25">
        <v>116119</v>
      </c>
      <c r="BA310" s="37"/>
      <c r="BB310" s="37"/>
      <c r="BC310" s="25">
        <v>110429</v>
      </c>
      <c r="BD310" s="37"/>
      <c r="BE310" s="37"/>
      <c r="BF310" s="25"/>
      <c r="BG310" s="37"/>
      <c r="BH310" s="37"/>
      <c r="BI310" s="25"/>
      <c r="BJ310" s="37"/>
      <c r="BK310" s="37"/>
      <c r="BL310" s="25"/>
      <c r="BM310" s="37"/>
      <c r="BN310" s="37"/>
      <c r="BO310" s="25"/>
      <c r="BP310" s="37"/>
      <c r="BQ310" s="37"/>
    </row>
    <row r="311" spans="1:69" x14ac:dyDescent="0.2">
      <c r="A311" s="29" t="s">
        <v>24</v>
      </c>
      <c r="B311" s="29" t="s">
        <v>25</v>
      </c>
      <c r="C311" s="29">
        <f>'À renseigner'!$I$13</f>
        <v>0</v>
      </c>
      <c r="D311" s="76"/>
      <c r="E311" s="77"/>
      <c r="F311" s="77"/>
      <c r="G311" s="77"/>
      <c r="H311" s="77"/>
      <c r="I311" s="261"/>
      <c r="J311" s="262"/>
      <c r="K311" s="262"/>
      <c r="L311" s="262"/>
      <c r="M311" s="77"/>
      <c r="N311" s="77"/>
      <c r="O311" s="38"/>
      <c r="P311" s="77"/>
      <c r="Q311" s="77"/>
      <c r="R311" s="263"/>
      <c r="S311" s="38"/>
      <c r="T311" s="262"/>
      <c r="U311" s="77"/>
      <c r="V311" s="77"/>
      <c r="W311" s="93"/>
      <c r="X311" s="77"/>
      <c r="Y311" s="173"/>
      <c r="Z311" s="173"/>
      <c r="AA311" s="77"/>
      <c r="AB311" s="77"/>
      <c r="AC311" s="77"/>
      <c r="AD311" s="78" t="s">
        <v>584</v>
      </c>
      <c r="AE311" s="171"/>
      <c r="AF311" s="171"/>
      <c r="AG311" s="171"/>
      <c r="AH311" s="78">
        <v>84289</v>
      </c>
      <c r="AI311" s="37"/>
      <c r="AJ311" s="37"/>
      <c r="AK311" s="78">
        <v>84309</v>
      </c>
      <c r="AL311" s="37"/>
      <c r="AM311" s="37"/>
      <c r="AN311" s="78">
        <v>84329</v>
      </c>
      <c r="AO311" s="37"/>
      <c r="AP311" s="37"/>
      <c r="AQ311" s="78">
        <v>84349</v>
      </c>
      <c r="AR311" s="37"/>
      <c r="AS311" s="37"/>
      <c r="AT311" s="78">
        <v>79139</v>
      </c>
      <c r="AU311" s="37"/>
      <c r="AV311" s="37"/>
      <c r="AW311" s="78">
        <v>84294</v>
      </c>
      <c r="AX311" s="37"/>
      <c r="AY311" s="37"/>
      <c r="AZ311" s="25">
        <v>116119</v>
      </c>
      <c r="BA311" s="37"/>
      <c r="BB311" s="37"/>
      <c r="BC311" s="25">
        <v>110429</v>
      </c>
      <c r="BD311" s="37"/>
      <c r="BE311" s="37"/>
      <c r="BF311" s="25"/>
      <c r="BG311" s="37"/>
      <c r="BH311" s="37"/>
      <c r="BI311" s="25"/>
      <c r="BJ311" s="37"/>
      <c r="BK311" s="37"/>
      <c r="BL311" s="25"/>
      <c r="BM311" s="37"/>
      <c r="BN311" s="37"/>
      <c r="BO311" s="25"/>
      <c r="BP311" s="37"/>
      <c r="BQ311" s="37"/>
    </row>
    <row r="312" spans="1:69" x14ac:dyDescent="0.2">
      <c r="A312" s="29" t="s">
        <v>24</v>
      </c>
      <c r="B312" s="29" t="s">
        <v>25</v>
      </c>
      <c r="C312" s="29">
        <f>'À renseigner'!$I$13</f>
        <v>0</v>
      </c>
      <c r="D312" s="76"/>
      <c r="E312" s="77"/>
      <c r="F312" s="77"/>
      <c r="G312" s="77"/>
      <c r="H312" s="77"/>
      <c r="I312" s="261"/>
      <c r="J312" s="262"/>
      <c r="K312" s="262"/>
      <c r="L312" s="262"/>
      <c r="M312" s="77"/>
      <c r="N312" s="77"/>
      <c r="O312" s="38"/>
      <c r="P312" s="77"/>
      <c r="Q312" s="77"/>
      <c r="R312" s="263"/>
      <c r="S312" s="38"/>
      <c r="T312" s="262"/>
      <c r="U312" s="77"/>
      <c r="V312" s="77"/>
      <c r="W312" s="93"/>
      <c r="X312" s="77"/>
      <c r="Y312" s="173"/>
      <c r="Z312" s="173"/>
      <c r="AA312" s="77"/>
      <c r="AB312" s="77"/>
      <c r="AC312" s="77"/>
      <c r="AD312" s="78" t="s">
        <v>584</v>
      </c>
      <c r="AE312" s="171"/>
      <c r="AF312" s="171"/>
      <c r="AG312" s="171"/>
      <c r="AH312" s="78">
        <v>84289</v>
      </c>
      <c r="AI312" s="37"/>
      <c r="AJ312" s="37"/>
      <c r="AK312" s="78">
        <v>84309</v>
      </c>
      <c r="AL312" s="37"/>
      <c r="AM312" s="37"/>
      <c r="AN312" s="78">
        <v>84329</v>
      </c>
      <c r="AO312" s="37"/>
      <c r="AP312" s="37"/>
      <c r="AQ312" s="78">
        <v>84349</v>
      </c>
      <c r="AR312" s="37"/>
      <c r="AS312" s="37"/>
      <c r="AT312" s="78">
        <v>79139</v>
      </c>
      <c r="AU312" s="37"/>
      <c r="AV312" s="37"/>
      <c r="AW312" s="78">
        <v>84294</v>
      </c>
      <c r="AX312" s="37"/>
      <c r="AY312" s="37"/>
      <c r="AZ312" s="25">
        <v>116119</v>
      </c>
      <c r="BA312" s="37"/>
      <c r="BB312" s="37"/>
      <c r="BC312" s="25">
        <v>110429</v>
      </c>
      <c r="BD312" s="37"/>
      <c r="BE312" s="37"/>
      <c r="BF312" s="25"/>
      <c r="BG312" s="37"/>
      <c r="BH312" s="37"/>
      <c r="BI312" s="25"/>
      <c r="BJ312" s="37"/>
      <c r="BK312" s="37"/>
      <c r="BL312" s="25"/>
      <c r="BM312" s="37"/>
      <c r="BN312" s="37"/>
      <c r="BO312" s="25"/>
      <c r="BP312" s="37"/>
      <c r="BQ312" s="37"/>
    </row>
    <row r="313" spans="1:69" x14ac:dyDescent="0.2">
      <c r="A313" s="29" t="s">
        <v>24</v>
      </c>
      <c r="B313" s="29" t="s">
        <v>25</v>
      </c>
      <c r="C313" s="29">
        <f>'À renseigner'!$I$13</f>
        <v>0</v>
      </c>
      <c r="D313" s="76"/>
      <c r="E313" s="77"/>
      <c r="F313" s="77"/>
      <c r="G313" s="77"/>
      <c r="H313" s="77"/>
      <c r="I313" s="261"/>
      <c r="J313" s="262"/>
      <c r="K313" s="262"/>
      <c r="L313" s="262"/>
      <c r="M313" s="77"/>
      <c r="N313" s="77"/>
      <c r="O313" s="38"/>
      <c r="P313" s="77"/>
      <c r="Q313" s="77"/>
      <c r="R313" s="263"/>
      <c r="S313" s="38"/>
      <c r="T313" s="262"/>
      <c r="U313" s="77"/>
      <c r="V313" s="77"/>
      <c r="W313" s="93"/>
      <c r="X313" s="77"/>
      <c r="Y313" s="173"/>
      <c r="Z313" s="173"/>
      <c r="AA313" s="77"/>
      <c r="AB313" s="77"/>
      <c r="AC313" s="77"/>
      <c r="AD313" s="78" t="s">
        <v>584</v>
      </c>
      <c r="AE313" s="171"/>
      <c r="AF313" s="171"/>
      <c r="AG313" s="171"/>
      <c r="AH313" s="78">
        <v>84289</v>
      </c>
      <c r="AI313" s="37"/>
      <c r="AJ313" s="37"/>
      <c r="AK313" s="78">
        <v>84309</v>
      </c>
      <c r="AL313" s="37"/>
      <c r="AM313" s="37"/>
      <c r="AN313" s="78">
        <v>84329</v>
      </c>
      <c r="AO313" s="37"/>
      <c r="AP313" s="37"/>
      <c r="AQ313" s="78">
        <v>84349</v>
      </c>
      <c r="AR313" s="37"/>
      <c r="AS313" s="37"/>
      <c r="AT313" s="78">
        <v>79139</v>
      </c>
      <c r="AU313" s="37"/>
      <c r="AV313" s="37"/>
      <c r="AW313" s="78">
        <v>84294</v>
      </c>
      <c r="AX313" s="37"/>
      <c r="AY313" s="37"/>
      <c r="AZ313" s="25">
        <v>116119</v>
      </c>
      <c r="BA313" s="37"/>
      <c r="BB313" s="37"/>
      <c r="BC313" s="25">
        <v>110429</v>
      </c>
      <c r="BD313" s="37"/>
      <c r="BE313" s="37"/>
      <c r="BF313" s="25"/>
      <c r="BG313" s="37"/>
      <c r="BH313" s="37"/>
      <c r="BI313" s="25"/>
      <c r="BJ313" s="37"/>
      <c r="BK313" s="37"/>
      <c r="BL313" s="25"/>
      <c r="BM313" s="37"/>
      <c r="BN313" s="37"/>
      <c r="BO313" s="25"/>
      <c r="BP313" s="37"/>
      <c r="BQ313" s="37"/>
    </row>
    <row r="314" spans="1:69" x14ac:dyDescent="0.2">
      <c r="A314" s="29" t="s">
        <v>24</v>
      </c>
      <c r="B314" s="29" t="s">
        <v>25</v>
      </c>
      <c r="C314" s="29">
        <f>'À renseigner'!$I$13</f>
        <v>0</v>
      </c>
      <c r="D314" s="76"/>
      <c r="E314" s="77"/>
      <c r="F314" s="77"/>
      <c r="G314" s="77"/>
      <c r="H314" s="77"/>
      <c r="I314" s="261"/>
      <c r="J314" s="262"/>
      <c r="K314" s="262"/>
      <c r="L314" s="262"/>
      <c r="M314" s="77"/>
      <c r="N314" s="77"/>
      <c r="O314" s="38"/>
      <c r="P314" s="77"/>
      <c r="Q314" s="77"/>
      <c r="R314" s="263"/>
      <c r="S314" s="38"/>
      <c r="T314" s="262"/>
      <c r="U314" s="77"/>
      <c r="V314" s="77"/>
      <c r="W314" s="93"/>
      <c r="X314" s="77"/>
      <c r="Y314" s="173"/>
      <c r="Z314" s="173"/>
      <c r="AA314" s="77"/>
      <c r="AB314" s="77"/>
      <c r="AC314" s="77"/>
      <c r="AD314" s="78" t="s">
        <v>584</v>
      </c>
      <c r="AE314" s="171"/>
      <c r="AF314" s="171"/>
      <c r="AG314" s="171"/>
      <c r="AH314" s="78">
        <v>84289</v>
      </c>
      <c r="AI314" s="37"/>
      <c r="AJ314" s="37"/>
      <c r="AK314" s="78">
        <v>84309</v>
      </c>
      <c r="AL314" s="37"/>
      <c r="AM314" s="37"/>
      <c r="AN314" s="78">
        <v>84329</v>
      </c>
      <c r="AO314" s="37"/>
      <c r="AP314" s="37"/>
      <c r="AQ314" s="78">
        <v>84349</v>
      </c>
      <c r="AR314" s="37"/>
      <c r="AS314" s="37"/>
      <c r="AT314" s="78">
        <v>79139</v>
      </c>
      <c r="AU314" s="37"/>
      <c r="AV314" s="37"/>
      <c r="AW314" s="78">
        <v>84294</v>
      </c>
      <c r="AX314" s="37"/>
      <c r="AY314" s="37"/>
      <c r="AZ314" s="25">
        <v>116119</v>
      </c>
      <c r="BA314" s="37"/>
      <c r="BB314" s="37"/>
      <c r="BC314" s="25">
        <v>110429</v>
      </c>
      <c r="BD314" s="37"/>
      <c r="BE314" s="37"/>
      <c r="BF314" s="25"/>
      <c r="BG314" s="37"/>
      <c r="BH314" s="37"/>
      <c r="BI314" s="25"/>
      <c r="BJ314" s="37"/>
      <c r="BK314" s="37"/>
      <c r="BL314" s="25"/>
      <c r="BM314" s="37"/>
      <c r="BN314" s="37"/>
      <c r="BO314" s="25"/>
      <c r="BP314" s="37"/>
      <c r="BQ314" s="37"/>
    </row>
    <row r="315" spans="1:69" x14ac:dyDescent="0.2">
      <c r="A315" s="29" t="s">
        <v>24</v>
      </c>
      <c r="B315" s="29" t="s">
        <v>25</v>
      </c>
      <c r="C315" s="29">
        <f>'À renseigner'!$I$13</f>
        <v>0</v>
      </c>
      <c r="D315" s="76"/>
      <c r="E315" s="77"/>
      <c r="F315" s="77"/>
      <c r="G315" s="77"/>
      <c r="H315" s="77"/>
      <c r="I315" s="261"/>
      <c r="J315" s="262"/>
      <c r="K315" s="262"/>
      <c r="L315" s="262"/>
      <c r="M315" s="77"/>
      <c r="N315" s="77"/>
      <c r="O315" s="38"/>
      <c r="P315" s="77"/>
      <c r="Q315" s="77"/>
      <c r="R315" s="263"/>
      <c r="S315" s="38"/>
      <c r="T315" s="262"/>
      <c r="U315" s="77"/>
      <c r="V315" s="77"/>
      <c r="W315" s="93"/>
      <c r="X315" s="77"/>
      <c r="Y315" s="173"/>
      <c r="Z315" s="173"/>
      <c r="AA315" s="77"/>
      <c r="AB315" s="77"/>
      <c r="AC315" s="77"/>
      <c r="AD315" s="78" t="s">
        <v>584</v>
      </c>
      <c r="AE315" s="171"/>
      <c r="AF315" s="171"/>
      <c r="AG315" s="171"/>
      <c r="AH315" s="78">
        <v>84289</v>
      </c>
      <c r="AI315" s="37"/>
      <c r="AJ315" s="37"/>
      <c r="AK315" s="78">
        <v>84309</v>
      </c>
      <c r="AL315" s="37"/>
      <c r="AM315" s="37"/>
      <c r="AN315" s="78">
        <v>84329</v>
      </c>
      <c r="AO315" s="37"/>
      <c r="AP315" s="37"/>
      <c r="AQ315" s="78">
        <v>84349</v>
      </c>
      <c r="AR315" s="37"/>
      <c r="AS315" s="37"/>
      <c r="AT315" s="78">
        <v>79139</v>
      </c>
      <c r="AU315" s="37"/>
      <c r="AV315" s="37"/>
      <c r="AW315" s="78">
        <v>84294</v>
      </c>
      <c r="AX315" s="37"/>
      <c r="AY315" s="37"/>
      <c r="AZ315" s="25">
        <v>116119</v>
      </c>
      <c r="BA315" s="37"/>
      <c r="BB315" s="37"/>
      <c r="BC315" s="25">
        <v>110429</v>
      </c>
      <c r="BD315" s="37"/>
      <c r="BE315" s="37"/>
      <c r="BF315" s="25"/>
      <c r="BG315" s="37"/>
      <c r="BH315" s="37"/>
      <c r="BI315" s="25"/>
      <c r="BJ315" s="37"/>
      <c r="BK315" s="37"/>
      <c r="BL315" s="25"/>
      <c r="BM315" s="37"/>
      <c r="BN315" s="37"/>
      <c r="BO315" s="25"/>
      <c r="BP315" s="37"/>
      <c r="BQ315" s="37"/>
    </row>
    <row r="316" spans="1:69" x14ac:dyDescent="0.2">
      <c r="A316" s="29" t="s">
        <v>24</v>
      </c>
      <c r="B316" s="29" t="s">
        <v>25</v>
      </c>
      <c r="C316" s="29">
        <f>'À renseigner'!$I$13</f>
        <v>0</v>
      </c>
      <c r="D316" s="76"/>
      <c r="E316" s="77"/>
      <c r="F316" s="77"/>
      <c r="G316" s="77"/>
      <c r="H316" s="77"/>
      <c r="I316" s="261"/>
      <c r="J316" s="262"/>
      <c r="K316" s="262"/>
      <c r="L316" s="262"/>
      <c r="M316" s="77"/>
      <c r="N316" s="77"/>
      <c r="O316" s="38"/>
      <c r="P316" s="77"/>
      <c r="Q316" s="77"/>
      <c r="R316" s="263"/>
      <c r="S316" s="38"/>
      <c r="T316" s="262"/>
      <c r="U316" s="77"/>
      <c r="V316" s="77"/>
      <c r="W316" s="93"/>
      <c r="X316" s="77"/>
      <c r="Y316" s="173"/>
      <c r="Z316" s="173"/>
      <c r="AA316" s="77"/>
      <c r="AB316" s="77"/>
      <c r="AC316" s="77"/>
      <c r="AD316" s="78" t="s">
        <v>584</v>
      </c>
      <c r="AE316" s="171"/>
      <c r="AF316" s="171"/>
      <c r="AG316" s="171"/>
      <c r="AH316" s="78">
        <v>84289</v>
      </c>
      <c r="AI316" s="37"/>
      <c r="AJ316" s="37"/>
      <c r="AK316" s="78">
        <v>84309</v>
      </c>
      <c r="AL316" s="37"/>
      <c r="AM316" s="37"/>
      <c r="AN316" s="78">
        <v>84329</v>
      </c>
      <c r="AO316" s="37"/>
      <c r="AP316" s="37"/>
      <c r="AQ316" s="78">
        <v>84349</v>
      </c>
      <c r="AR316" s="37"/>
      <c r="AS316" s="37"/>
      <c r="AT316" s="78">
        <v>79139</v>
      </c>
      <c r="AU316" s="37"/>
      <c r="AV316" s="37"/>
      <c r="AW316" s="78">
        <v>84294</v>
      </c>
      <c r="AX316" s="37"/>
      <c r="AY316" s="37"/>
      <c r="AZ316" s="25">
        <v>116119</v>
      </c>
      <c r="BA316" s="37"/>
      <c r="BB316" s="37"/>
      <c r="BC316" s="25">
        <v>110429</v>
      </c>
      <c r="BD316" s="37"/>
      <c r="BE316" s="37"/>
      <c r="BF316" s="25"/>
      <c r="BG316" s="37"/>
      <c r="BH316" s="37"/>
      <c r="BI316" s="25"/>
      <c r="BJ316" s="37"/>
      <c r="BK316" s="37"/>
      <c r="BL316" s="25"/>
      <c r="BM316" s="37"/>
      <c r="BN316" s="37"/>
      <c r="BO316" s="25"/>
      <c r="BP316" s="37"/>
      <c r="BQ316" s="37"/>
    </row>
    <row r="317" spans="1:69" x14ac:dyDescent="0.2">
      <c r="A317" s="29" t="s">
        <v>24</v>
      </c>
      <c r="B317" s="29" t="s">
        <v>25</v>
      </c>
      <c r="C317" s="29">
        <f>'À renseigner'!$I$13</f>
        <v>0</v>
      </c>
      <c r="D317" s="76"/>
      <c r="E317" s="77"/>
      <c r="F317" s="77"/>
      <c r="G317" s="77"/>
      <c r="H317" s="77"/>
      <c r="I317" s="261"/>
      <c r="J317" s="262"/>
      <c r="K317" s="262"/>
      <c r="L317" s="262"/>
      <c r="M317" s="77"/>
      <c r="N317" s="77"/>
      <c r="O317" s="38"/>
      <c r="P317" s="77"/>
      <c r="Q317" s="77"/>
      <c r="R317" s="263"/>
      <c r="S317" s="38"/>
      <c r="T317" s="262"/>
      <c r="U317" s="77"/>
      <c r="V317" s="77"/>
      <c r="W317" s="93"/>
      <c r="X317" s="77"/>
      <c r="Y317" s="173"/>
      <c r="Z317" s="173"/>
      <c r="AA317" s="77"/>
      <c r="AB317" s="77"/>
      <c r="AC317" s="77"/>
      <c r="AD317" s="78" t="s">
        <v>584</v>
      </c>
      <c r="AE317" s="171"/>
      <c r="AF317" s="171"/>
      <c r="AG317" s="171"/>
      <c r="AH317" s="78">
        <v>84289</v>
      </c>
      <c r="AI317" s="37"/>
      <c r="AJ317" s="37"/>
      <c r="AK317" s="78">
        <v>84309</v>
      </c>
      <c r="AL317" s="37"/>
      <c r="AM317" s="37"/>
      <c r="AN317" s="78">
        <v>84329</v>
      </c>
      <c r="AO317" s="37"/>
      <c r="AP317" s="37"/>
      <c r="AQ317" s="78">
        <v>84349</v>
      </c>
      <c r="AR317" s="37"/>
      <c r="AS317" s="37"/>
      <c r="AT317" s="78">
        <v>79139</v>
      </c>
      <c r="AU317" s="37"/>
      <c r="AV317" s="37"/>
      <c r="AW317" s="78">
        <v>84294</v>
      </c>
      <c r="AX317" s="37"/>
      <c r="AY317" s="37"/>
      <c r="AZ317" s="25">
        <v>116119</v>
      </c>
      <c r="BA317" s="37"/>
      <c r="BB317" s="37"/>
      <c r="BC317" s="25">
        <v>110429</v>
      </c>
      <c r="BD317" s="37"/>
      <c r="BE317" s="37"/>
      <c r="BF317" s="25"/>
      <c r="BG317" s="37"/>
      <c r="BH317" s="37"/>
      <c r="BI317" s="25"/>
      <c r="BJ317" s="37"/>
      <c r="BK317" s="37"/>
      <c r="BL317" s="25"/>
      <c r="BM317" s="37"/>
      <c r="BN317" s="37"/>
      <c r="BO317" s="25"/>
      <c r="BP317" s="37"/>
      <c r="BQ317" s="37"/>
    </row>
    <row r="318" spans="1:69" x14ac:dyDescent="0.2">
      <c r="A318" s="29" t="s">
        <v>24</v>
      </c>
      <c r="B318" s="29" t="s">
        <v>25</v>
      </c>
      <c r="C318" s="29">
        <f>'À renseigner'!$I$13</f>
        <v>0</v>
      </c>
      <c r="D318" s="76"/>
      <c r="E318" s="77"/>
      <c r="F318" s="77"/>
      <c r="G318" s="77"/>
      <c r="H318" s="77"/>
      <c r="I318" s="261"/>
      <c r="J318" s="262"/>
      <c r="K318" s="262"/>
      <c r="L318" s="262"/>
      <c r="M318" s="77"/>
      <c r="N318" s="77"/>
      <c r="O318" s="38"/>
      <c r="P318" s="77"/>
      <c r="Q318" s="77"/>
      <c r="R318" s="263"/>
      <c r="S318" s="38"/>
      <c r="T318" s="262"/>
      <c r="U318" s="77"/>
      <c r="V318" s="77"/>
      <c r="W318" s="93"/>
      <c r="X318" s="77"/>
      <c r="Y318" s="173"/>
      <c r="Z318" s="173"/>
      <c r="AA318" s="77"/>
      <c r="AB318" s="77"/>
      <c r="AC318" s="77"/>
      <c r="AD318" s="78" t="s">
        <v>584</v>
      </c>
      <c r="AE318" s="171"/>
      <c r="AF318" s="171"/>
      <c r="AG318" s="171"/>
      <c r="AH318" s="78">
        <v>84289</v>
      </c>
      <c r="AI318" s="37"/>
      <c r="AJ318" s="37"/>
      <c r="AK318" s="78">
        <v>84309</v>
      </c>
      <c r="AL318" s="37"/>
      <c r="AM318" s="37"/>
      <c r="AN318" s="78">
        <v>84329</v>
      </c>
      <c r="AO318" s="37"/>
      <c r="AP318" s="37"/>
      <c r="AQ318" s="78">
        <v>84349</v>
      </c>
      <c r="AR318" s="37"/>
      <c r="AS318" s="37"/>
      <c r="AT318" s="78">
        <v>79139</v>
      </c>
      <c r="AU318" s="37"/>
      <c r="AV318" s="37"/>
      <c r="AW318" s="78">
        <v>84294</v>
      </c>
      <c r="AX318" s="37"/>
      <c r="AY318" s="37"/>
      <c r="AZ318" s="25">
        <v>116119</v>
      </c>
      <c r="BA318" s="37"/>
      <c r="BB318" s="37"/>
      <c r="BC318" s="25">
        <v>110429</v>
      </c>
      <c r="BD318" s="37"/>
      <c r="BE318" s="37"/>
      <c r="BF318" s="25"/>
      <c r="BG318" s="37"/>
      <c r="BH318" s="37"/>
      <c r="BI318" s="25"/>
      <c r="BJ318" s="37"/>
      <c r="BK318" s="37"/>
      <c r="BL318" s="25"/>
      <c r="BM318" s="37"/>
      <c r="BN318" s="37"/>
      <c r="BO318" s="25"/>
      <c r="BP318" s="37"/>
      <c r="BQ318" s="37"/>
    </row>
    <row r="319" spans="1:69" x14ac:dyDescent="0.2">
      <c r="A319" s="29" t="s">
        <v>24</v>
      </c>
      <c r="B319" s="29" t="s">
        <v>25</v>
      </c>
      <c r="C319" s="29">
        <f>'À renseigner'!$I$13</f>
        <v>0</v>
      </c>
      <c r="D319" s="76"/>
      <c r="E319" s="77"/>
      <c r="F319" s="77"/>
      <c r="G319" s="77"/>
      <c r="H319" s="77"/>
      <c r="I319" s="261"/>
      <c r="J319" s="262"/>
      <c r="K319" s="262"/>
      <c r="L319" s="262"/>
      <c r="M319" s="77"/>
      <c r="N319" s="77"/>
      <c r="O319" s="38"/>
      <c r="P319" s="77"/>
      <c r="Q319" s="77"/>
      <c r="R319" s="263"/>
      <c r="S319" s="38"/>
      <c r="T319" s="262"/>
      <c r="U319" s="77"/>
      <c r="V319" s="77"/>
      <c r="W319" s="93"/>
      <c r="X319" s="77"/>
      <c r="Y319" s="173"/>
      <c r="Z319" s="173"/>
      <c r="AA319" s="77"/>
      <c r="AB319" s="77"/>
      <c r="AC319" s="77"/>
      <c r="AD319" s="78" t="s">
        <v>584</v>
      </c>
      <c r="AE319" s="171"/>
      <c r="AF319" s="171"/>
      <c r="AG319" s="171"/>
      <c r="AH319" s="78">
        <v>84289</v>
      </c>
      <c r="AI319" s="37"/>
      <c r="AJ319" s="37"/>
      <c r="AK319" s="78">
        <v>84309</v>
      </c>
      <c r="AL319" s="37"/>
      <c r="AM319" s="37"/>
      <c r="AN319" s="78">
        <v>84329</v>
      </c>
      <c r="AO319" s="37"/>
      <c r="AP319" s="37"/>
      <c r="AQ319" s="78">
        <v>84349</v>
      </c>
      <c r="AR319" s="37"/>
      <c r="AS319" s="37"/>
      <c r="AT319" s="78">
        <v>79139</v>
      </c>
      <c r="AU319" s="37"/>
      <c r="AV319" s="37"/>
      <c r="AW319" s="78">
        <v>84294</v>
      </c>
      <c r="AX319" s="37"/>
      <c r="AY319" s="37"/>
      <c r="AZ319" s="25">
        <v>116119</v>
      </c>
      <c r="BA319" s="37"/>
      <c r="BB319" s="37"/>
      <c r="BC319" s="25">
        <v>110429</v>
      </c>
      <c r="BD319" s="37"/>
      <c r="BE319" s="37"/>
      <c r="BF319" s="25"/>
      <c r="BG319" s="37"/>
      <c r="BH319" s="37"/>
      <c r="BI319" s="25"/>
      <c r="BJ319" s="37"/>
      <c r="BK319" s="37"/>
      <c r="BL319" s="25"/>
      <c r="BM319" s="37"/>
      <c r="BN319" s="37"/>
      <c r="BO319" s="25"/>
      <c r="BP319" s="37"/>
      <c r="BQ319" s="37"/>
    </row>
    <row r="320" spans="1:69" x14ac:dyDescent="0.2">
      <c r="A320" s="29" t="s">
        <v>24</v>
      </c>
      <c r="B320" s="29" t="s">
        <v>25</v>
      </c>
      <c r="C320" s="29">
        <f>'À renseigner'!$I$13</f>
        <v>0</v>
      </c>
      <c r="D320" s="76"/>
      <c r="E320" s="77"/>
      <c r="F320" s="77"/>
      <c r="G320" s="77"/>
      <c r="H320" s="77"/>
      <c r="I320" s="261"/>
      <c r="J320" s="262"/>
      <c r="K320" s="262"/>
      <c r="L320" s="262"/>
      <c r="M320" s="77"/>
      <c r="N320" s="77"/>
      <c r="O320" s="38"/>
      <c r="P320" s="77"/>
      <c r="Q320" s="77"/>
      <c r="R320" s="263"/>
      <c r="S320" s="38"/>
      <c r="T320" s="262"/>
      <c r="U320" s="77"/>
      <c r="V320" s="77"/>
      <c r="W320" s="93"/>
      <c r="X320" s="77"/>
      <c r="Y320" s="173"/>
      <c r="Z320" s="173"/>
      <c r="AA320" s="77"/>
      <c r="AB320" s="77"/>
      <c r="AC320" s="77"/>
      <c r="AD320" s="78" t="s">
        <v>584</v>
      </c>
      <c r="AE320" s="171"/>
      <c r="AF320" s="171"/>
      <c r="AG320" s="171"/>
      <c r="AH320" s="78">
        <v>84289</v>
      </c>
      <c r="AI320" s="37"/>
      <c r="AJ320" s="37"/>
      <c r="AK320" s="78">
        <v>84309</v>
      </c>
      <c r="AL320" s="37"/>
      <c r="AM320" s="37"/>
      <c r="AN320" s="78">
        <v>84329</v>
      </c>
      <c r="AO320" s="37"/>
      <c r="AP320" s="37"/>
      <c r="AQ320" s="78">
        <v>84349</v>
      </c>
      <c r="AR320" s="37"/>
      <c r="AS320" s="37"/>
      <c r="AT320" s="78">
        <v>79139</v>
      </c>
      <c r="AU320" s="37"/>
      <c r="AV320" s="37"/>
      <c r="AW320" s="78">
        <v>84294</v>
      </c>
      <c r="AX320" s="37"/>
      <c r="AY320" s="37"/>
      <c r="AZ320" s="25">
        <v>116119</v>
      </c>
      <c r="BA320" s="37"/>
      <c r="BB320" s="37"/>
      <c r="BC320" s="25">
        <v>110429</v>
      </c>
      <c r="BD320" s="37"/>
      <c r="BE320" s="37"/>
      <c r="BF320" s="25"/>
      <c r="BG320" s="37"/>
      <c r="BH320" s="37"/>
      <c r="BI320" s="25"/>
      <c r="BJ320" s="37"/>
      <c r="BK320" s="37"/>
      <c r="BL320" s="25"/>
      <c r="BM320" s="37"/>
      <c r="BN320" s="37"/>
      <c r="BO320" s="25"/>
      <c r="BP320" s="37"/>
      <c r="BQ320" s="37"/>
    </row>
    <row r="321" spans="1:69" x14ac:dyDescent="0.2">
      <c r="A321" s="29" t="s">
        <v>24</v>
      </c>
      <c r="B321" s="29" t="s">
        <v>25</v>
      </c>
      <c r="C321" s="29">
        <f>'À renseigner'!$I$13</f>
        <v>0</v>
      </c>
      <c r="D321" s="76"/>
      <c r="E321" s="77"/>
      <c r="F321" s="77"/>
      <c r="G321" s="77"/>
      <c r="H321" s="77"/>
      <c r="I321" s="261"/>
      <c r="J321" s="262"/>
      <c r="K321" s="262"/>
      <c r="L321" s="262"/>
      <c r="M321" s="77"/>
      <c r="N321" s="77"/>
      <c r="O321" s="38"/>
      <c r="P321" s="77"/>
      <c r="Q321" s="77"/>
      <c r="R321" s="263"/>
      <c r="S321" s="38"/>
      <c r="T321" s="262"/>
      <c r="U321" s="77"/>
      <c r="V321" s="77"/>
      <c r="W321" s="93"/>
      <c r="X321" s="77"/>
      <c r="Y321" s="173"/>
      <c r="Z321" s="173"/>
      <c r="AA321" s="77"/>
      <c r="AB321" s="77"/>
      <c r="AC321" s="77"/>
      <c r="AD321" s="78" t="s">
        <v>584</v>
      </c>
      <c r="AE321" s="171"/>
      <c r="AF321" s="171"/>
      <c r="AG321" s="171"/>
      <c r="AH321" s="78">
        <v>84289</v>
      </c>
      <c r="AI321" s="37"/>
      <c r="AJ321" s="37"/>
      <c r="AK321" s="78">
        <v>84309</v>
      </c>
      <c r="AL321" s="37"/>
      <c r="AM321" s="37"/>
      <c r="AN321" s="78">
        <v>84329</v>
      </c>
      <c r="AO321" s="37"/>
      <c r="AP321" s="37"/>
      <c r="AQ321" s="78">
        <v>84349</v>
      </c>
      <c r="AR321" s="37"/>
      <c r="AS321" s="37"/>
      <c r="AT321" s="78">
        <v>79139</v>
      </c>
      <c r="AU321" s="37"/>
      <c r="AV321" s="37"/>
      <c r="AW321" s="78">
        <v>84294</v>
      </c>
      <c r="AX321" s="37"/>
      <c r="AY321" s="37"/>
      <c r="AZ321" s="25">
        <v>116119</v>
      </c>
      <c r="BA321" s="37"/>
      <c r="BB321" s="37"/>
      <c r="BC321" s="25">
        <v>110429</v>
      </c>
      <c r="BD321" s="37"/>
      <c r="BE321" s="37"/>
      <c r="BF321" s="25"/>
      <c r="BG321" s="37"/>
      <c r="BH321" s="37"/>
      <c r="BI321" s="25"/>
      <c r="BJ321" s="37"/>
      <c r="BK321" s="37"/>
      <c r="BL321" s="25"/>
      <c r="BM321" s="37"/>
      <c r="BN321" s="37"/>
      <c r="BO321" s="25"/>
      <c r="BP321" s="37"/>
      <c r="BQ321" s="37"/>
    </row>
    <row r="322" spans="1:69" x14ac:dyDescent="0.2">
      <c r="A322" s="29" t="s">
        <v>24</v>
      </c>
      <c r="B322" s="29" t="s">
        <v>25</v>
      </c>
      <c r="C322" s="29">
        <f>'À renseigner'!$I$13</f>
        <v>0</v>
      </c>
      <c r="D322" s="76"/>
      <c r="E322" s="77"/>
      <c r="F322" s="77"/>
      <c r="G322" s="77"/>
      <c r="H322" s="77"/>
      <c r="I322" s="261"/>
      <c r="J322" s="262"/>
      <c r="K322" s="262"/>
      <c r="L322" s="262"/>
      <c r="M322" s="77"/>
      <c r="N322" s="77"/>
      <c r="O322" s="38"/>
      <c r="P322" s="77"/>
      <c r="Q322" s="77"/>
      <c r="R322" s="263"/>
      <c r="S322" s="38"/>
      <c r="T322" s="262"/>
      <c r="U322" s="77"/>
      <c r="V322" s="77"/>
      <c r="W322" s="93"/>
      <c r="X322" s="77"/>
      <c r="Y322" s="173"/>
      <c r="Z322" s="173"/>
      <c r="AA322" s="77"/>
      <c r="AB322" s="77"/>
      <c r="AC322" s="77"/>
      <c r="AD322" s="78" t="s">
        <v>584</v>
      </c>
      <c r="AE322" s="171"/>
      <c r="AF322" s="171"/>
      <c r="AG322" s="171"/>
      <c r="AH322" s="78">
        <v>84289</v>
      </c>
      <c r="AI322" s="37"/>
      <c r="AJ322" s="37"/>
      <c r="AK322" s="78">
        <v>84309</v>
      </c>
      <c r="AL322" s="37"/>
      <c r="AM322" s="37"/>
      <c r="AN322" s="78">
        <v>84329</v>
      </c>
      <c r="AO322" s="37"/>
      <c r="AP322" s="37"/>
      <c r="AQ322" s="78">
        <v>84349</v>
      </c>
      <c r="AR322" s="37"/>
      <c r="AS322" s="37"/>
      <c r="AT322" s="78">
        <v>79139</v>
      </c>
      <c r="AU322" s="37"/>
      <c r="AV322" s="37"/>
      <c r="AW322" s="78">
        <v>84294</v>
      </c>
      <c r="AX322" s="37"/>
      <c r="AY322" s="37"/>
      <c r="AZ322" s="25">
        <v>116119</v>
      </c>
      <c r="BA322" s="37"/>
      <c r="BB322" s="37"/>
      <c r="BC322" s="25">
        <v>110429</v>
      </c>
      <c r="BD322" s="37"/>
      <c r="BE322" s="37"/>
      <c r="BF322" s="25"/>
      <c r="BG322" s="37"/>
      <c r="BH322" s="37"/>
      <c r="BI322" s="25"/>
      <c r="BJ322" s="37"/>
      <c r="BK322" s="37"/>
      <c r="BL322" s="25"/>
      <c r="BM322" s="37"/>
      <c r="BN322" s="37"/>
      <c r="BO322" s="25"/>
      <c r="BP322" s="37"/>
      <c r="BQ322" s="37"/>
    </row>
    <row r="323" spans="1:69" x14ac:dyDescent="0.2">
      <c r="A323" s="29" t="s">
        <v>24</v>
      </c>
      <c r="B323" s="29" t="s">
        <v>25</v>
      </c>
      <c r="C323" s="29">
        <f>'À renseigner'!$I$13</f>
        <v>0</v>
      </c>
      <c r="D323" s="76"/>
      <c r="E323" s="77"/>
      <c r="F323" s="77"/>
      <c r="G323" s="77"/>
      <c r="H323" s="77"/>
      <c r="I323" s="261"/>
      <c r="J323" s="262"/>
      <c r="K323" s="262"/>
      <c r="L323" s="262"/>
      <c r="M323" s="77"/>
      <c r="N323" s="77"/>
      <c r="O323" s="38"/>
      <c r="P323" s="77"/>
      <c r="Q323" s="77"/>
      <c r="R323" s="263"/>
      <c r="S323" s="38"/>
      <c r="T323" s="262"/>
      <c r="U323" s="77"/>
      <c r="V323" s="77"/>
      <c r="W323" s="93"/>
      <c r="X323" s="77"/>
      <c r="Y323" s="173"/>
      <c r="Z323" s="173"/>
      <c r="AA323" s="77"/>
      <c r="AB323" s="77"/>
      <c r="AC323" s="77"/>
      <c r="AD323" s="78" t="s">
        <v>584</v>
      </c>
      <c r="AE323" s="171"/>
      <c r="AF323" s="171"/>
      <c r="AG323" s="171"/>
      <c r="AH323" s="78">
        <v>84289</v>
      </c>
      <c r="AI323" s="37"/>
      <c r="AJ323" s="37"/>
      <c r="AK323" s="78">
        <v>84309</v>
      </c>
      <c r="AL323" s="37"/>
      <c r="AM323" s="37"/>
      <c r="AN323" s="78">
        <v>84329</v>
      </c>
      <c r="AO323" s="37"/>
      <c r="AP323" s="37"/>
      <c r="AQ323" s="78">
        <v>84349</v>
      </c>
      <c r="AR323" s="37"/>
      <c r="AS323" s="37"/>
      <c r="AT323" s="78">
        <v>79139</v>
      </c>
      <c r="AU323" s="37"/>
      <c r="AV323" s="37"/>
      <c r="AW323" s="78">
        <v>84294</v>
      </c>
      <c r="AX323" s="37"/>
      <c r="AY323" s="37"/>
      <c r="AZ323" s="25">
        <v>116119</v>
      </c>
      <c r="BA323" s="37"/>
      <c r="BB323" s="37"/>
      <c r="BC323" s="25">
        <v>110429</v>
      </c>
      <c r="BD323" s="37"/>
      <c r="BE323" s="37"/>
      <c r="BF323" s="25"/>
      <c r="BG323" s="37"/>
      <c r="BH323" s="37"/>
      <c r="BI323" s="25"/>
      <c r="BJ323" s="37"/>
      <c r="BK323" s="37"/>
      <c r="BL323" s="25"/>
      <c r="BM323" s="37"/>
      <c r="BN323" s="37"/>
      <c r="BO323" s="25"/>
      <c r="BP323" s="37"/>
      <c r="BQ323" s="37"/>
    </row>
    <row r="324" spans="1:69" x14ac:dyDescent="0.2">
      <c r="A324" s="29" t="s">
        <v>24</v>
      </c>
      <c r="B324" s="29" t="s">
        <v>25</v>
      </c>
      <c r="C324" s="29">
        <f>'À renseigner'!$I$13</f>
        <v>0</v>
      </c>
      <c r="D324" s="76"/>
      <c r="E324" s="77"/>
      <c r="F324" s="77"/>
      <c r="G324" s="77"/>
      <c r="H324" s="77"/>
      <c r="I324" s="261"/>
      <c r="J324" s="262"/>
      <c r="K324" s="262"/>
      <c r="L324" s="262"/>
      <c r="M324" s="77"/>
      <c r="N324" s="77"/>
      <c r="O324" s="38"/>
      <c r="P324" s="77"/>
      <c r="Q324" s="77"/>
      <c r="R324" s="263"/>
      <c r="S324" s="38"/>
      <c r="T324" s="262"/>
      <c r="U324" s="77"/>
      <c r="V324" s="77"/>
      <c r="W324" s="93"/>
      <c r="X324" s="77"/>
      <c r="Y324" s="173"/>
      <c r="Z324" s="173"/>
      <c r="AA324" s="77"/>
      <c r="AB324" s="77"/>
      <c r="AC324" s="77"/>
      <c r="AD324" s="78" t="s">
        <v>584</v>
      </c>
      <c r="AE324" s="171"/>
      <c r="AF324" s="171"/>
      <c r="AG324" s="171"/>
      <c r="AH324" s="78">
        <v>84289</v>
      </c>
      <c r="AI324" s="37"/>
      <c r="AJ324" s="37"/>
      <c r="AK324" s="78">
        <v>84309</v>
      </c>
      <c r="AL324" s="37"/>
      <c r="AM324" s="37"/>
      <c r="AN324" s="78">
        <v>84329</v>
      </c>
      <c r="AO324" s="37"/>
      <c r="AP324" s="37"/>
      <c r="AQ324" s="78">
        <v>84349</v>
      </c>
      <c r="AR324" s="37"/>
      <c r="AS324" s="37"/>
      <c r="AT324" s="78">
        <v>79139</v>
      </c>
      <c r="AU324" s="37"/>
      <c r="AV324" s="37"/>
      <c r="AW324" s="78">
        <v>84294</v>
      </c>
      <c r="AX324" s="37"/>
      <c r="AY324" s="37"/>
      <c r="AZ324" s="25">
        <v>116119</v>
      </c>
      <c r="BA324" s="37"/>
      <c r="BB324" s="37"/>
      <c r="BC324" s="25">
        <v>110429</v>
      </c>
      <c r="BD324" s="37"/>
      <c r="BE324" s="37"/>
      <c r="BF324" s="25"/>
      <c r="BG324" s="37"/>
      <c r="BH324" s="37"/>
      <c r="BI324" s="25"/>
      <c r="BJ324" s="37"/>
      <c r="BK324" s="37"/>
      <c r="BL324" s="25"/>
      <c r="BM324" s="37"/>
      <c r="BN324" s="37"/>
      <c r="BO324" s="25"/>
      <c r="BP324" s="37"/>
      <c r="BQ324" s="37"/>
    </row>
    <row r="325" spans="1:69" x14ac:dyDescent="0.2">
      <c r="A325" s="29" t="s">
        <v>24</v>
      </c>
      <c r="B325" s="29" t="s">
        <v>25</v>
      </c>
      <c r="C325" s="29">
        <f>'À renseigner'!$I$13</f>
        <v>0</v>
      </c>
      <c r="D325" s="76"/>
      <c r="E325" s="77"/>
      <c r="F325" s="77"/>
      <c r="G325" s="77"/>
      <c r="H325" s="77"/>
      <c r="I325" s="261"/>
      <c r="J325" s="262"/>
      <c r="K325" s="262"/>
      <c r="L325" s="262"/>
      <c r="M325" s="77"/>
      <c r="N325" s="77"/>
      <c r="O325" s="38"/>
      <c r="P325" s="77"/>
      <c r="Q325" s="77"/>
      <c r="R325" s="263"/>
      <c r="S325" s="38"/>
      <c r="T325" s="262"/>
      <c r="U325" s="77"/>
      <c r="V325" s="77"/>
      <c r="W325" s="93"/>
      <c r="X325" s="77"/>
      <c r="Y325" s="173"/>
      <c r="Z325" s="173"/>
      <c r="AA325" s="77"/>
      <c r="AB325" s="77"/>
      <c r="AC325" s="77"/>
      <c r="AD325" s="78" t="s">
        <v>584</v>
      </c>
      <c r="AE325" s="171"/>
      <c r="AF325" s="171"/>
      <c r="AG325" s="171"/>
      <c r="AH325" s="78">
        <v>84289</v>
      </c>
      <c r="AI325" s="37"/>
      <c r="AJ325" s="37"/>
      <c r="AK325" s="78">
        <v>84309</v>
      </c>
      <c r="AL325" s="37"/>
      <c r="AM325" s="37"/>
      <c r="AN325" s="78">
        <v>84329</v>
      </c>
      <c r="AO325" s="37"/>
      <c r="AP325" s="37"/>
      <c r="AQ325" s="78">
        <v>84349</v>
      </c>
      <c r="AR325" s="37"/>
      <c r="AS325" s="37"/>
      <c r="AT325" s="78">
        <v>79139</v>
      </c>
      <c r="AU325" s="37"/>
      <c r="AV325" s="37"/>
      <c r="AW325" s="78">
        <v>84294</v>
      </c>
      <c r="AX325" s="37"/>
      <c r="AY325" s="37"/>
      <c r="AZ325" s="25">
        <v>116119</v>
      </c>
      <c r="BA325" s="37"/>
      <c r="BB325" s="37"/>
      <c r="BC325" s="25">
        <v>110429</v>
      </c>
      <c r="BD325" s="37"/>
      <c r="BE325" s="37"/>
      <c r="BF325" s="25"/>
      <c r="BG325" s="37"/>
      <c r="BH325" s="37"/>
      <c r="BI325" s="25"/>
      <c r="BJ325" s="37"/>
      <c r="BK325" s="37"/>
      <c r="BL325" s="25"/>
      <c r="BM325" s="37"/>
      <c r="BN325" s="37"/>
      <c r="BO325" s="25"/>
      <c r="BP325" s="37"/>
      <c r="BQ325" s="37"/>
    </row>
    <row r="326" spans="1:69" x14ac:dyDescent="0.2">
      <c r="A326" s="29" t="s">
        <v>24</v>
      </c>
      <c r="B326" s="29" t="s">
        <v>25</v>
      </c>
      <c r="C326" s="29">
        <f>'À renseigner'!$I$13</f>
        <v>0</v>
      </c>
      <c r="D326" s="76"/>
      <c r="E326" s="77"/>
      <c r="F326" s="77"/>
      <c r="G326" s="77"/>
      <c r="H326" s="77"/>
      <c r="I326" s="261"/>
      <c r="J326" s="262"/>
      <c r="K326" s="262"/>
      <c r="L326" s="262"/>
      <c r="M326" s="77"/>
      <c r="N326" s="77"/>
      <c r="O326" s="38"/>
      <c r="P326" s="77"/>
      <c r="Q326" s="77"/>
      <c r="R326" s="263"/>
      <c r="S326" s="38"/>
      <c r="T326" s="262"/>
      <c r="U326" s="77"/>
      <c r="V326" s="77"/>
      <c r="W326" s="93"/>
      <c r="X326" s="77"/>
      <c r="Y326" s="173"/>
      <c r="Z326" s="173"/>
      <c r="AA326" s="77"/>
      <c r="AB326" s="77"/>
      <c r="AC326" s="77"/>
      <c r="AD326" s="78" t="s">
        <v>584</v>
      </c>
      <c r="AE326" s="171"/>
      <c r="AF326" s="171"/>
      <c r="AG326" s="171"/>
      <c r="AH326" s="78">
        <v>84289</v>
      </c>
      <c r="AI326" s="37"/>
      <c r="AJ326" s="37"/>
      <c r="AK326" s="78">
        <v>84309</v>
      </c>
      <c r="AL326" s="37"/>
      <c r="AM326" s="37"/>
      <c r="AN326" s="78">
        <v>84329</v>
      </c>
      <c r="AO326" s="37"/>
      <c r="AP326" s="37"/>
      <c r="AQ326" s="78">
        <v>84349</v>
      </c>
      <c r="AR326" s="37"/>
      <c r="AS326" s="37"/>
      <c r="AT326" s="78">
        <v>79139</v>
      </c>
      <c r="AU326" s="37"/>
      <c r="AV326" s="37"/>
      <c r="AW326" s="78">
        <v>84294</v>
      </c>
      <c r="AX326" s="37"/>
      <c r="AY326" s="37"/>
      <c r="AZ326" s="25">
        <v>116119</v>
      </c>
      <c r="BA326" s="37"/>
      <c r="BB326" s="37"/>
      <c r="BC326" s="25">
        <v>110429</v>
      </c>
      <c r="BD326" s="37"/>
      <c r="BE326" s="37"/>
      <c r="BF326" s="25"/>
      <c r="BG326" s="37"/>
      <c r="BH326" s="37"/>
      <c r="BI326" s="25"/>
      <c r="BJ326" s="37"/>
      <c r="BK326" s="37"/>
      <c r="BL326" s="25"/>
      <c r="BM326" s="37"/>
      <c r="BN326" s="37"/>
      <c r="BO326" s="25"/>
      <c r="BP326" s="37"/>
      <c r="BQ326" s="37"/>
    </row>
    <row r="327" spans="1:69" x14ac:dyDescent="0.2">
      <c r="A327" s="29" t="s">
        <v>24</v>
      </c>
      <c r="B327" s="29" t="s">
        <v>25</v>
      </c>
      <c r="C327" s="29">
        <f>'À renseigner'!$I$13</f>
        <v>0</v>
      </c>
      <c r="D327" s="76"/>
      <c r="E327" s="77"/>
      <c r="F327" s="77"/>
      <c r="G327" s="77"/>
      <c r="H327" s="77"/>
      <c r="I327" s="261"/>
      <c r="J327" s="262"/>
      <c r="K327" s="262"/>
      <c r="L327" s="262"/>
      <c r="M327" s="77"/>
      <c r="N327" s="77"/>
      <c r="O327" s="38"/>
      <c r="P327" s="77"/>
      <c r="Q327" s="77"/>
      <c r="R327" s="263"/>
      <c r="S327" s="38"/>
      <c r="T327" s="262"/>
      <c r="U327" s="77"/>
      <c r="V327" s="77"/>
      <c r="W327" s="93"/>
      <c r="X327" s="77"/>
      <c r="Y327" s="173"/>
      <c r="Z327" s="173"/>
      <c r="AA327" s="77"/>
      <c r="AB327" s="77"/>
      <c r="AC327" s="77"/>
      <c r="AD327" s="78" t="s">
        <v>584</v>
      </c>
      <c r="AE327" s="171"/>
      <c r="AF327" s="171"/>
      <c r="AG327" s="171"/>
      <c r="AH327" s="78">
        <v>84289</v>
      </c>
      <c r="AI327" s="37"/>
      <c r="AJ327" s="37"/>
      <c r="AK327" s="78">
        <v>84309</v>
      </c>
      <c r="AL327" s="37"/>
      <c r="AM327" s="37"/>
      <c r="AN327" s="78">
        <v>84329</v>
      </c>
      <c r="AO327" s="37"/>
      <c r="AP327" s="37"/>
      <c r="AQ327" s="78">
        <v>84349</v>
      </c>
      <c r="AR327" s="37"/>
      <c r="AS327" s="37"/>
      <c r="AT327" s="78">
        <v>79139</v>
      </c>
      <c r="AU327" s="37"/>
      <c r="AV327" s="37"/>
      <c r="AW327" s="78">
        <v>84294</v>
      </c>
      <c r="AX327" s="37"/>
      <c r="AY327" s="37"/>
      <c r="AZ327" s="25">
        <v>116119</v>
      </c>
      <c r="BA327" s="37"/>
      <c r="BB327" s="37"/>
      <c r="BC327" s="25">
        <v>110429</v>
      </c>
      <c r="BD327" s="37"/>
      <c r="BE327" s="37"/>
      <c r="BF327" s="25"/>
      <c r="BG327" s="37"/>
      <c r="BH327" s="37"/>
      <c r="BI327" s="25"/>
      <c r="BJ327" s="37"/>
      <c r="BK327" s="37"/>
      <c r="BL327" s="25"/>
      <c r="BM327" s="37"/>
      <c r="BN327" s="37"/>
      <c r="BO327" s="25"/>
      <c r="BP327" s="37"/>
      <c r="BQ327" s="37"/>
    </row>
    <row r="328" spans="1:69" x14ac:dyDescent="0.2">
      <c r="A328" s="29" t="s">
        <v>24</v>
      </c>
      <c r="B328" s="29" t="s">
        <v>25</v>
      </c>
      <c r="C328" s="29">
        <f>'À renseigner'!$I$13</f>
        <v>0</v>
      </c>
      <c r="D328" s="76"/>
      <c r="E328" s="77"/>
      <c r="F328" s="77"/>
      <c r="G328" s="77"/>
      <c r="H328" s="77"/>
      <c r="I328" s="261"/>
      <c r="J328" s="262"/>
      <c r="K328" s="262"/>
      <c r="L328" s="262"/>
      <c r="M328" s="77"/>
      <c r="N328" s="77"/>
      <c r="O328" s="38"/>
      <c r="P328" s="77"/>
      <c r="Q328" s="77"/>
      <c r="R328" s="263"/>
      <c r="S328" s="38"/>
      <c r="T328" s="262"/>
      <c r="U328" s="77"/>
      <c r="V328" s="77"/>
      <c r="W328" s="93"/>
      <c r="X328" s="77"/>
      <c r="Y328" s="173"/>
      <c r="Z328" s="173"/>
      <c r="AA328" s="77"/>
      <c r="AB328" s="77"/>
      <c r="AC328" s="77"/>
      <c r="AD328" s="78" t="s">
        <v>584</v>
      </c>
      <c r="AE328" s="171"/>
      <c r="AF328" s="171"/>
      <c r="AG328" s="171"/>
      <c r="AH328" s="78">
        <v>84289</v>
      </c>
      <c r="AI328" s="37"/>
      <c r="AJ328" s="37"/>
      <c r="AK328" s="78">
        <v>84309</v>
      </c>
      <c r="AL328" s="37"/>
      <c r="AM328" s="37"/>
      <c r="AN328" s="78">
        <v>84329</v>
      </c>
      <c r="AO328" s="37"/>
      <c r="AP328" s="37"/>
      <c r="AQ328" s="78">
        <v>84349</v>
      </c>
      <c r="AR328" s="37"/>
      <c r="AS328" s="37"/>
      <c r="AT328" s="78">
        <v>79139</v>
      </c>
      <c r="AU328" s="37"/>
      <c r="AV328" s="37"/>
      <c r="AW328" s="78">
        <v>84294</v>
      </c>
      <c r="AX328" s="37"/>
      <c r="AY328" s="37"/>
      <c r="AZ328" s="25">
        <v>116119</v>
      </c>
      <c r="BA328" s="37"/>
      <c r="BB328" s="37"/>
      <c r="BC328" s="25">
        <v>110429</v>
      </c>
      <c r="BD328" s="37"/>
      <c r="BE328" s="37"/>
      <c r="BF328" s="25"/>
      <c r="BG328" s="37"/>
      <c r="BH328" s="37"/>
      <c r="BI328" s="25"/>
      <c r="BJ328" s="37"/>
      <c r="BK328" s="37"/>
      <c r="BL328" s="25"/>
      <c r="BM328" s="37"/>
      <c r="BN328" s="37"/>
      <c r="BO328" s="25"/>
      <c r="BP328" s="37"/>
      <c r="BQ328" s="37"/>
    </row>
    <row r="329" spans="1:69" x14ac:dyDescent="0.2">
      <c r="A329" s="29" t="s">
        <v>24</v>
      </c>
      <c r="B329" s="29" t="s">
        <v>25</v>
      </c>
      <c r="C329" s="29">
        <f>'À renseigner'!$I$13</f>
        <v>0</v>
      </c>
      <c r="D329" s="76"/>
      <c r="E329" s="77"/>
      <c r="F329" s="77"/>
      <c r="G329" s="77"/>
      <c r="H329" s="77"/>
      <c r="I329" s="261"/>
      <c r="J329" s="262"/>
      <c r="K329" s="262"/>
      <c r="L329" s="262"/>
      <c r="M329" s="77"/>
      <c r="N329" s="77"/>
      <c r="O329" s="38"/>
      <c r="P329" s="77"/>
      <c r="Q329" s="77"/>
      <c r="R329" s="263"/>
      <c r="S329" s="38"/>
      <c r="T329" s="262"/>
      <c r="U329" s="77"/>
      <c r="V329" s="77"/>
      <c r="W329" s="93"/>
      <c r="X329" s="77"/>
      <c r="Y329" s="173"/>
      <c r="Z329" s="173"/>
      <c r="AA329" s="77"/>
      <c r="AB329" s="77"/>
      <c r="AC329" s="77"/>
      <c r="AD329" s="78" t="s">
        <v>584</v>
      </c>
      <c r="AE329" s="171"/>
      <c r="AF329" s="171"/>
      <c r="AG329" s="171"/>
      <c r="AH329" s="78">
        <v>84289</v>
      </c>
      <c r="AI329" s="37"/>
      <c r="AJ329" s="37"/>
      <c r="AK329" s="78">
        <v>84309</v>
      </c>
      <c r="AL329" s="37"/>
      <c r="AM329" s="37"/>
      <c r="AN329" s="78">
        <v>84329</v>
      </c>
      <c r="AO329" s="37"/>
      <c r="AP329" s="37"/>
      <c r="AQ329" s="78">
        <v>84349</v>
      </c>
      <c r="AR329" s="37"/>
      <c r="AS329" s="37"/>
      <c r="AT329" s="78">
        <v>79139</v>
      </c>
      <c r="AU329" s="37"/>
      <c r="AV329" s="37"/>
      <c r="AW329" s="78">
        <v>84294</v>
      </c>
      <c r="AX329" s="37"/>
      <c r="AY329" s="37"/>
      <c r="AZ329" s="25">
        <v>116119</v>
      </c>
      <c r="BA329" s="37"/>
      <c r="BB329" s="37"/>
      <c r="BC329" s="25">
        <v>110429</v>
      </c>
      <c r="BD329" s="37"/>
      <c r="BE329" s="37"/>
      <c r="BF329" s="25"/>
      <c r="BG329" s="37"/>
      <c r="BH329" s="37"/>
      <c r="BI329" s="25"/>
      <c r="BJ329" s="37"/>
      <c r="BK329" s="37"/>
      <c r="BL329" s="25"/>
      <c r="BM329" s="37"/>
      <c r="BN329" s="37"/>
      <c r="BO329" s="25"/>
      <c r="BP329" s="37"/>
      <c r="BQ329" s="37"/>
    </row>
    <row r="330" spans="1:69" x14ac:dyDescent="0.2">
      <c r="A330" s="29" t="s">
        <v>24</v>
      </c>
      <c r="B330" s="29" t="s">
        <v>25</v>
      </c>
      <c r="C330" s="29">
        <f>'À renseigner'!$I$13</f>
        <v>0</v>
      </c>
      <c r="D330" s="76"/>
      <c r="E330" s="77"/>
      <c r="F330" s="77"/>
      <c r="G330" s="77"/>
      <c r="H330" s="77"/>
      <c r="I330" s="261"/>
      <c r="J330" s="262"/>
      <c r="K330" s="262"/>
      <c r="L330" s="262"/>
      <c r="M330" s="77"/>
      <c r="N330" s="77"/>
      <c r="O330" s="38"/>
      <c r="P330" s="77"/>
      <c r="Q330" s="77"/>
      <c r="R330" s="263"/>
      <c r="S330" s="38"/>
      <c r="T330" s="262"/>
      <c r="U330" s="77"/>
      <c r="V330" s="77"/>
      <c r="W330" s="93"/>
      <c r="X330" s="77"/>
      <c r="Y330" s="173"/>
      <c r="Z330" s="173"/>
      <c r="AA330" s="77"/>
      <c r="AB330" s="77"/>
      <c r="AC330" s="77"/>
      <c r="AD330" s="78" t="s">
        <v>584</v>
      </c>
      <c r="AE330" s="171"/>
      <c r="AF330" s="171"/>
      <c r="AG330" s="171"/>
      <c r="AH330" s="78">
        <v>84289</v>
      </c>
      <c r="AI330" s="37"/>
      <c r="AJ330" s="37"/>
      <c r="AK330" s="78">
        <v>84309</v>
      </c>
      <c r="AL330" s="37"/>
      <c r="AM330" s="37"/>
      <c r="AN330" s="78">
        <v>84329</v>
      </c>
      <c r="AO330" s="37"/>
      <c r="AP330" s="37"/>
      <c r="AQ330" s="78">
        <v>84349</v>
      </c>
      <c r="AR330" s="37"/>
      <c r="AS330" s="37"/>
      <c r="AT330" s="78">
        <v>79139</v>
      </c>
      <c r="AU330" s="37"/>
      <c r="AV330" s="37"/>
      <c r="AW330" s="78">
        <v>84294</v>
      </c>
      <c r="AX330" s="37"/>
      <c r="AY330" s="37"/>
      <c r="AZ330" s="25">
        <v>116119</v>
      </c>
      <c r="BA330" s="37"/>
      <c r="BB330" s="37"/>
      <c r="BC330" s="25">
        <v>110429</v>
      </c>
      <c r="BD330" s="37"/>
      <c r="BE330" s="37"/>
      <c r="BF330" s="25"/>
      <c r="BG330" s="37"/>
      <c r="BH330" s="37"/>
      <c r="BI330" s="25"/>
      <c r="BJ330" s="37"/>
      <c r="BK330" s="37"/>
      <c r="BL330" s="25"/>
      <c r="BM330" s="37"/>
      <c r="BN330" s="37"/>
      <c r="BO330" s="25"/>
      <c r="BP330" s="37"/>
      <c r="BQ330" s="37"/>
    </row>
    <row r="331" spans="1:69" x14ac:dyDescent="0.2">
      <c r="A331" s="29" t="s">
        <v>24</v>
      </c>
      <c r="B331" s="29" t="s">
        <v>25</v>
      </c>
      <c r="C331" s="29">
        <f>'À renseigner'!$I$13</f>
        <v>0</v>
      </c>
      <c r="D331" s="76"/>
      <c r="E331" s="77"/>
      <c r="F331" s="77"/>
      <c r="G331" s="77"/>
      <c r="H331" s="77"/>
      <c r="I331" s="261"/>
      <c r="J331" s="262"/>
      <c r="K331" s="262"/>
      <c r="L331" s="262"/>
      <c r="M331" s="77"/>
      <c r="N331" s="77"/>
      <c r="O331" s="38"/>
      <c r="P331" s="77"/>
      <c r="Q331" s="77"/>
      <c r="R331" s="263"/>
      <c r="S331" s="38"/>
      <c r="T331" s="262"/>
      <c r="U331" s="77"/>
      <c r="V331" s="77"/>
      <c r="W331" s="93"/>
      <c r="X331" s="77"/>
      <c r="Y331" s="173"/>
      <c r="Z331" s="173"/>
      <c r="AA331" s="77"/>
      <c r="AB331" s="77"/>
      <c r="AC331" s="77"/>
      <c r="AD331" s="78" t="s">
        <v>584</v>
      </c>
      <c r="AE331" s="171"/>
      <c r="AF331" s="171"/>
      <c r="AG331" s="171"/>
      <c r="AH331" s="78">
        <v>84289</v>
      </c>
      <c r="AI331" s="37"/>
      <c r="AJ331" s="37"/>
      <c r="AK331" s="78">
        <v>84309</v>
      </c>
      <c r="AL331" s="37"/>
      <c r="AM331" s="37"/>
      <c r="AN331" s="78">
        <v>84329</v>
      </c>
      <c r="AO331" s="37"/>
      <c r="AP331" s="37"/>
      <c r="AQ331" s="78">
        <v>84349</v>
      </c>
      <c r="AR331" s="37"/>
      <c r="AS331" s="37"/>
      <c r="AT331" s="78">
        <v>79139</v>
      </c>
      <c r="AU331" s="37"/>
      <c r="AV331" s="37"/>
      <c r="AW331" s="78">
        <v>84294</v>
      </c>
      <c r="AX331" s="37"/>
      <c r="AY331" s="37"/>
      <c r="AZ331" s="25">
        <v>116119</v>
      </c>
      <c r="BA331" s="37"/>
      <c r="BB331" s="37"/>
      <c r="BC331" s="25">
        <v>110429</v>
      </c>
      <c r="BD331" s="37"/>
      <c r="BE331" s="37"/>
      <c r="BF331" s="25"/>
      <c r="BG331" s="37"/>
      <c r="BH331" s="37"/>
      <c r="BI331" s="25"/>
      <c r="BJ331" s="37"/>
      <c r="BK331" s="37"/>
      <c r="BL331" s="25"/>
      <c r="BM331" s="37"/>
      <c r="BN331" s="37"/>
      <c r="BO331" s="25"/>
      <c r="BP331" s="37"/>
      <c r="BQ331" s="37"/>
    </row>
    <row r="332" spans="1:69" x14ac:dyDescent="0.2">
      <c r="A332" s="29" t="s">
        <v>24</v>
      </c>
      <c r="B332" s="29" t="s">
        <v>25</v>
      </c>
      <c r="C332" s="29">
        <f>'À renseigner'!$I$13</f>
        <v>0</v>
      </c>
      <c r="D332" s="76"/>
      <c r="E332" s="77"/>
      <c r="F332" s="77"/>
      <c r="G332" s="77"/>
      <c r="H332" s="77"/>
      <c r="I332" s="261"/>
      <c r="J332" s="262"/>
      <c r="K332" s="262"/>
      <c r="L332" s="262"/>
      <c r="M332" s="77"/>
      <c r="N332" s="77"/>
      <c r="O332" s="38"/>
      <c r="P332" s="77"/>
      <c r="Q332" s="77"/>
      <c r="R332" s="263"/>
      <c r="S332" s="38"/>
      <c r="T332" s="262"/>
      <c r="U332" s="77"/>
      <c r="V332" s="77"/>
      <c r="W332" s="93"/>
      <c r="X332" s="77"/>
      <c r="Y332" s="173"/>
      <c r="Z332" s="173"/>
      <c r="AA332" s="77"/>
      <c r="AB332" s="77"/>
      <c r="AC332" s="77"/>
      <c r="AD332" s="78" t="s">
        <v>584</v>
      </c>
      <c r="AE332" s="171"/>
      <c r="AF332" s="171"/>
      <c r="AG332" s="171"/>
      <c r="AH332" s="78">
        <v>84289</v>
      </c>
      <c r="AI332" s="37"/>
      <c r="AJ332" s="37"/>
      <c r="AK332" s="78">
        <v>84309</v>
      </c>
      <c r="AL332" s="37"/>
      <c r="AM332" s="37"/>
      <c r="AN332" s="78">
        <v>84329</v>
      </c>
      <c r="AO332" s="37"/>
      <c r="AP332" s="37"/>
      <c r="AQ332" s="78">
        <v>84349</v>
      </c>
      <c r="AR332" s="37"/>
      <c r="AS332" s="37"/>
      <c r="AT332" s="78">
        <v>79139</v>
      </c>
      <c r="AU332" s="37"/>
      <c r="AV332" s="37"/>
      <c r="AW332" s="78">
        <v>84294</v>
      </c>
      <c r="AX332" s="37"/>
      <c r="AY332" s="37"/>
      <c r="AZ332" s="25">
        <v>116119</v>
      </c>
      <c r="BA332" s="37"/>
      <c r="BB332" s="37"/>
      <c r="BC332" s="25">
        <v>110429</v>
      </c>
      <c r="BD332" s="37"/>
      <c r="BE332" s="37"/>
      <c r="BF332" s="25"/>
      <c r="BG332" s="37"/>
      <c r="BH332" s="37"/>
      <c r="BI332" s="25"/>
      <c r="BJ332" s="37"/>
      <c r="BK332" s="37"/>
      <c r="BL332" s="25"/>
      <c r="BM332" s="37"/>
      <c r="BN332" s="37"/>
      <c r="BO332" s="25"/>
      <c r="BP332" s="37"/>
      <c r="BQ332" s="37"/>
    </row>
    <row r="333" spans="1:69" x14ac:dyDescent="0.2">
      <c r="A333" s="29" t="s">
        <v>24</v>
      </c>
      <c r="B333" s="29" t="s">
        <v>25</v>
      </c>
      <c r="C333" s="29">
        <f>'À renseigner'!$I$13</f>
        <v>0</v>
      </c>
      <c r="D333" s="76"/>
      <c r="E333" s="77"/>
      <c r="F333" s="77"/>
      <c r="G333" s="77"/>
      <c r="H333" s="77"/>
      <c r="I333" s="261"/>
      <c r="J333" s="262"/>
      <c r="K333" s="262"/>
      <c r="L333" s="262"/>
      <c r="M333" s="77"/>
      <c r="N333" s="77"/>
      <c r="O333" s="38"/>
      <c r="P333" s="77"/>
      <c r="Q333" s="77"/>
      <c r="R333" s="263"/>
      <c r="S333" s="38"/>
      <c r="T333" s="262"/>
      <c r="U333" s="77"/>
      <c r="V333" s="77"/>
      <c r="W333" s="93"/>
      <c r="X333" s="77"/>
      <c r="Y333" s="173"/>
      <c r="Z333" s="173"/>
      <c r="AA333" s="77"/>
      <c r="AB333" s="77"/>
      <c r="AC333" s="77"/>
      <c r="AD333" s="78" t="s">
        <v>584</v>
      </c>
      <c r="AE333" s="171"/>
      <c r="AF333" s="171"/>
      <c r="AG333" s="171"/>
      <c r="AH333" s="78">
        <v>84289</v>
      </c>
      <c r="AI333" s="37"/>
      <c r="AJ333" s="37"/>
      <c r="AK333" s="78">
        <v>84309</v>
      </c>
      <c r="AL333" s="37"/>
      <c r="AM333" s="37"/>
      <c r="AN333" s="78">
        <v>84329</v>
      </c>
      <c r="AO333" s="37"/>
      <c r="AP333" s="37"/>
      <c r="AQ333" s="78">
        <v>84349</v>
      </c>
      <c r="AR333" s="37"/>
      <c r="AS333" s="37"/>
      <c r="AT333" s="78">
        <v>79139</v>
      </c>
      <c r="AU333" s="37"/>
      <c r="AV333" s="37"/>
      <c r="AW333" s="78">
        <v>84294</v>
      </c>
      <c r="AX333" s="37"/>
      <c r="AY333" s="37"/>
      <c r="AZ333" s="25">
        <v>116119</v>
      </c>
      <c r="BA333" s="37"/>
      <c r="BB333" s="37"/>
      <c r="BC333" s="25">
        <v>110429</v>
      </c>
      <c r="BD333" s="37"/>
      <c r="BE333" s="37"/>
      <c r="BF333" s="25"/>
      <c r="BG333" s="37"/>
      <c r="BH333" s="37"/>
      <c r="BI333" s="25"/>
      <c r="BJ333" s="37"/>
      <c r="BK333" s="37"/>
      <c r="BL333" s="25"/>
      <c r="BM333" s="37"/>
      <c r="BN333" s="37"/>
      <c r="BO333" s="25"/>
      <c r="BP333" s="37"/>
      <c r="BQ333" s="37"/>
    </row>
    <row r="334" spans="1:69" x14ac:dyDescent="0.2">
      <c r="A334" s="29" t="s">
        <v>24</v>
      </c>
      <c r="B334" s="29" t="s">
        <v>25</v>
      </c>
      <c r="C334" s="29">
        <f>'À renseigner'!$I$13</f>
        <v>0</v>
      </c>
      <c r="D334" s="76"/>
      <c r="E334" s="77"/>
      <c r="F334" s="77"/>
      <c r="G334" s="77"/>
      <c r="H334" s="77"/>
      <c r="I334" s="261"/>
      <c r="J334" s="262"/>
      <c r="K334" s="262"/>
      <c r="L334" s="262"/>
      <c r="M334" s="77"/>
      <c r="N334" s="77"/>
      <c r="O334" s="38"/>
      <c r="P334" s="77"/>
      <c r="Q334" s="77"/>
      <c r="R334" s="263"/>
      <c r="S334" s="38"/>
      <c r="T334" s="262"/>
      <c r="U334" s="77"/>
      <c r="V334" s="77"/>
      <c r="W334" s="93"/>
      <c r="X334" s="77"/>
      <c r="Y334" s="173"/>
      <c r="Z334" s="173"/>
      <c r="AA334" s="77"/>
      <c r="AB334" s="77"/>
      <c r="AC334" s="77"/>
      <c r="AD334" s="78" t="s">
        <v>584</v>
      </c>
      <c r="AE334" s="171"/>
      <c r="AF334" s="171"/>
      <c r="AG334" s="171"/>
      <c r="AH334" s="78">
        <v>84289</v>
      </c>
      <c r="AI334" s="37"/>
      <c r="AJ334" s="37"/>
      <c r="AK334" s="78">
        <v>84309</v>
      </c>
      <c r="AL334" s="37"/>
      <c r="AM334" s="37"/>
      <c r="AN334" s="78">
        <v>84329</v>
      </c>
      <c r="AO334" s="37"/>
      <c r="AP334" s="37"/>
      <c r="AQ334" s="78">
        <v>84349</v>
      </c>
      <c r="AR334" s="37"/>
      <c r="AS334" s="37"/>
      <c r="AT334" s="78">
        <v>79139</v>
      </c>
      <c r="AU334" s="37"/>
      <c r="AV334" s="37"/>
      <c r="AW334" s="78">
        <v>84294</v>
      </c>
      <c r="AX334" s="37"/>
      <c r="AY334" s="37"/>
      <c r="AZ334" s="25">
        <v>116119</v>
      </c>
      <c r="BA334" s="37"/>
      <c r="BB334" s="37"/>
      <c r="BC334" s="25">
        <v>110429</v>
      </c>
      <c r="BD334" s="37"/>
      <c r="BE334" s="37"/>
      <c r="BF334" s="25"/>
      <c r="BG334" s="37"/>
      <c r="BH334" s="37"/>
      <c r="BI334" s="25"/>
      <c r="BJ334" s="37"/>
      <c r="BK334" s="37"/>
      <c r="BL334" s="25"/>
      <c r="BM334" s="37"/>
      <c r="BN334" s="37"/>
      <c r="BO334" s="25"/>
      <c r="BP334" s="37"/>
      <c r="BQ334" s="37"/>
    </row>
    <row r="335" spans="1:69" x14ac:dyDescent="0.2">
      <c r="A335" s="29" t="s">
        <v>24</v>
      </c>
      <c r="B335" s="29" t="s">
        <v>25</v>
      </c>
      <c r="C335" s="29">
        <f>'À renseigner'!$I$13</f>
        <v>0</v>
      </c>
      <c r="D335" s="76"/>
      <c r="E335" s="77"/>
      <c r="F335" s="77"/>
      <c r="G335" s="77"/>
      <c r="H335" s="77"/>
      <c r="I335" s="261"/>
      <c r="J335" s="262"/>
      <c r="K335" s="262"/>
      <c r="L335" s="262"/>
      <c r="M335" s="77"/>
      <c r="N335" s="77"/>
      <c r="O335" s="38"/>
      <c r="P335" s="77"/>
      <c r="Q335" s="77"/>
      <c r="R335" s="263"/>
      <c r="S335" s="38"/>
      <c r="T335" s="262"/>
      <c r="U335" s="77"/>
      <c r="V335" s="77"/>
      <c r="W335" s="93"/>
      <c r="X335" s="77"/>
      <c r="Y335" s="173"/>
      <c r="Z335" s="173"/>
      <c r="AA335" s="77"/>
      <c r="AB335" s="77"/>
      <c r="AC335" s="77"/>
      <c r="AD335" s="78" t="s">
        <v>584</v>
      </c>
      <c r="AE335" s="171"/>
      <c r="AF335" s="171"/>
      <c r="AG335" s="171"/>
      <c r="AH335" s="78">
        <v>84289</v>
      </c>
      <c r="AI335" s="37"/>
      <c r="AJ335" s="37"/>
      <c r="AK335" s="78">
        <v>84309</v>
      </c>
      <c r="AL335" s="37"/>
      <c r="AM335" s="37"/>
      <c r="AN335" s="78">
        <v>84329</v>
      </c>
      <c r="AO335" s="37"/>
      <c r="AP335" s="37"/>
      <c r="AQ335" s="78">
        <v>84349</v>
      </c>
      <c r="AR335" s="37"/>
      <c r="AS335" s="37"/>
      <c r="AT335" s="78">
        <v>79139</v>
      </c>
      <c r="AU335" s="37"/>
      <c r="AV335" s="37"/>
      <c r="AW335" s="78">
        <v>84294</v>
      </c>
      <c r="AX335" s="37"/>
      <c r="AY335" s="37"/>
      <c r="AZ335" s="25">
        <v>116119</v>
      </c>
      <c r="BA335" s="37"/>
      <c r="BB335" s="37"/>
      <c r="BC335" s="25">
        <v>110429</v>
      </c>
      <c r="BD335" s="37"/>
      <c r="BE335" s="37"/>
      <c r="BF335" s="25"/>
      <c r="BG335" s="37"/>
      <c r="BH335" s="37"/>
      <c r="BI335" s="25"/>
      <c r="BJ335" s="37"/>
      <c r="BK335" s="37"/>
      <c r="BL335" s="25"/>
      <c r="BM335" s="37"/>
      <c r="BN335" s="37"/>
      <c r="BO335" s="25"/>
      <c r="BP335" s="37"/>
      <c r="BQ335" s="37"/>
    </row>
    <row r="336" spans="1:69" x14ac:dyDescent="0.2">
      <c r="A336" s="29" t="s">
        <v>24</v>
      </c>
      <c r="B336" s="29" t="s">
        <v>25</v>
      </c>
      <c r="C336" s="29">
        <f>'À renseigner'!$I$13</f>
        <v>0</v>
      </c>
      <c r="D336" s="76"/>
      <c r="E336" s="77"/>
      <c r="F336" s="77"/>
      <c r="G336" s="77"/>
      <c r="H336" s="77"/>
      <c r="I336" s="261"/>
      <c r="J336" s="262"/>
      <c r="K336" s="262"/>
      <c r="L336" s="262"/>
      <c r="M336" s="77"/>
      <c r="N336" s="77"/>
      <c r="O336" s="38"/>
      <c r="P336" s="77"/>
      <c r="Q336" s="77"/>
      <c r="R336" s="263"/>
      <c r="S336" s="38"/>
      <c r="T336" s="262"/>
      <c r="U336" s="77"/>
      <c r="V336" s="77"/>
      <c r="W336" s="93"/>
      <c r="X336" s="77"/>
      <c r="Y336" s="173"/>
      <c r="Z336" s="173"/>
      <c r="AA336" s="77"/>
      <c r="AB336" s="77"/>
      <c r="AC336" s="77"/>
      <c r="AD336" s="78" t="s">
        <v>584</v>
      </c>
      <c r="AE336" s="171"/>
      <c r="AF336" s="171"/>
      <c r="AG336" s="171"/>
      <c r="AH336" s="78">
        <v>84289</v>
      </c>
      <c r="AI336" s="37"/>
      <c r="AJ336" s="37"/>
      <c r="AK336" s="78">
        <v>84309</v>
      </c>
      <c r="AL336" s="37"/>
      <c r="AM336" s="37"/>
      <c r="AN336" s="78">
        <v>84329</v>
      </c>
      <c r="AO336" s="37"/>
      <c r="AP336" s="37"/>
      <c r="AQ336" s="78">
        <v>84349</v>
      </c>
      <c r="AR336" s="37"/>
      <c r="AS336" s="37"/>
      <c r="AT336" s="78">
        <v>79139</v>
      </c>
      <c r="AU336" s="37"/>
      <c r="AV336" s="37"/>
      <c r="AW336" s="78">
        <v>84294</v>
      </c>
      <c r="AX336" s="37"/>
      <c r="AY336" s="37"/>
      <c r="AZ336" s="25">
        <v>116119</v>
      </c>
      <c r="BA336" s="37"/>
      <c r="BB336" s="37"/>
      <c r="BC336" s="25">
        <v>110429</v>
      </c>
      <c r="BD336" s="37"/>
      <c r="BE336" s="37"/>
      <c r="BF336" s="25"/>
      <c r="BG336" s="37"/>
      <c r="BH336" s="37"/>
      <c r="BI336" s="25"/>
      <c r="BJ336" s="37"/>
      <c r="BK336" s="37"/>
      <c r="BL336" s="25"/>
      <c r="BM336" s="37"/>
      <c r="BN336" s="37"/>
      <c r="BO336" s="25"/>
      <c r="BP336" s="37"/>
      <c r="BQ336" s="37"/>
    </row>
    <row r="337" spans="1:69" x14ac:dyDescent="0.2">
      <c r="A337" s="29" t="s">
        <v>24</v>
      </c>
      <c r="B337" s="29" t="s">
        <v>25</v>
      </c>
      <c r="C337" s="29">
        <f>'À renseigner'!$I$13</f>
        <v>0</v>
      </c>
      <c r="D337" s="76"/>
      <c r="E337" s="77"/>
      <c r="F337" s="77"/>
      <c r="G337" s="77"/>
      <c r="H337" s="77"/>
      <c r="I337" s="261"/>
      <c r="J337" s="262"/>
      <c r="K337" s="262"/>
      <c r="L337" s="262"/>
      <c r="M337" s="77"/>
      <c r="N337" s="77"/>
      <c r="O337" s="38"/>
      <c r="P337" s="77"/>
      <c r="Q337" s="77"/>
      <c r="R337" s="263"/>
      <c r="S337" s="38"/>
      <c r="T337" s="262"/>
      <c r="U337" s="77"/>
      <c r="V337" s="77"/>
      <c r="W337" s="93"/>
      <c r="X337" s="77"/>
      <c r="Y337" s="173"/>
      <c r="Z337" s="173"/>
      <c r="AA337" s="77"/>
      <c r="AB337" s="77"/>
      <c r="AC337" s="77"/>
      <c r="AD337" s="78" t="s">
        <v>584</v>
      </c>
      <c r="AE337" s="171"/>
      <c r="AF337" s="171"/>
      <c r="AG337" s="171"/>
      <c r="AH337" s="78">
        <v>84289</v>
      </c>
      <c r="AI337" s="37"/>
      <c r="AJ337" s="37"/>
      <c r="AK337" s="78">
        <v>84309</v>
      </c>
      <c r="AL337" s="37"/>
      <c r="AM337" s="37"/>
      <c r="AN337" s="78">
        <v>84329</v>
      </c>
      <c r="AO337" s="37"/>
      <c r="AP337" s="37"/>
      <c r="AQ337" s="78">
        <v>84349</v>
      </c>
      <c r="AR337" s="37"/>
      <c r="AS337" s="37"/>
      <c r="AT337" s="78">
        <v>79139</v>
      </c>
      <c r="AU337" s="37"/>
      <c r="AV337" s="37"/>
      <c r="AW337" s="78">
        <v>84294</v>
      </c>
      <c r="AX337" s="37"/>
      <c r="AY337" s="37"/>
      <c r="AZ337" s="25">
        <v>116119</v>
      </c>
      <c r="BA337" s="37"/>
      <c r="BB337" s="37"/>
      <c r="BC337" s="25">
        <v>110429</v>
      </c>
      <c r="BD337" s="37"/>
      <c r="BE337" s="37"/>
      <c r="BF337" s="25"/>
      <c r="BG337" s="37"/>
      <c r="BH337" s="37"/>
      <c r="BI337" s="25"/>
      <c r="BJ337" s="37"/>
      <c r="BK337" s="37"/>
      <c r="BL337" s="25"/>
      <c r="BM337" s="37"/>
      <c r="BN337" s="37"/>
      <c r="BO337" s="25"/>
      <c r="BP337" s="37"/>
      <c r="BQ337" s="37"/>
    </row>
    <row r="338" spans="1:69" x14ac:dyDescent="0.2">
      <c r="A338" s="29" t="s">
        <v>24</v>
      </c>
      <c r="B338" s="29" t="s">
        <v>25</v>
      </c>
      <c r="C338" s="29">
        <f>'À renseigner'!$I$13</f>
        <v>0</v>
      </c>
      <c r="D338" s="76"/>
      <c r="E338" s="77"/>
      <c r="F338" s="77"/>
      <c r="G338" s="77"/>
      <c r="H338" s="77"/>
      <c r="I338" s="261"/>
      <c r="J338" s="262"/>
      <c r="K338" s="262"/>
      <c r="L338" s="262"/>
      <c r="M338" s="77"/>
      <c r="N338" s="77"/>
      <c r="O338" s="38"/>
      <c r="P338" s="77"/>
      <c r="Q338" s="77"/>
      <c r="R338" s="263"/>
      <c r="S338" s="38"/>
      <c r="T338" s="262"/>
      <c r="U338" s="77"/>
      <c r="V338" s="77"/>
      <c r="W338" s="93"/>
      <c r="X338" s="77"/>
      <c r="Y338" s="173"/>
      <c r="Z338" s="173"/>
      <c r="AA338" s="77"/>
      <c r="AB338" s="77"/>
      <c r="AC338" s="77"/>
      <c r="AD338" s="78" t="s">
        <v>584</v>
      </c>
      <c r="AE338" s="171"/>
      <c r="AF338" s="171"/>
      <c r="AG338" s="171"/>
      <c r="AH338" s="78">
        <v>84289</v>
      </c>
      <c r="AI338" s="37"/>
      <c r="AJ338" s="37"/>
      <c r="AK338" s="78">
        <v>84309</v>
      </c>
      <c r="AL338" s="37"/>
      <c r="AM338" s="37"/>
      <c r="AN338" s="78">
        <v>84329</v>
      </c>
      <c r="AO338" s="37"/>
      <c r="AP338" s="37"/>
      <c r="AQ338" s="78">
        <v>84349</v>
      </c>
      <c r="AR338" s="37"/>
      <c r="AS338" s="37"/>
      <c r="AT338" s="78">
        <v>79139</v>
      </c>
      <c r="AU338" s="37"/>
      <c r="AV338" s="37"/>
      <c r="AW338" s="78">
        <v>84294</v>
      </c>
      <c r="AX338" s="37"/>
      <c r="AY338" s="37"/>
      <c r="AZ338" s="25">
        <v>116119</v>
      </c>
      <c r="BA338" s="37"/>
      <c r="BB338" s="37"/>
      <c r="BC338" s="25">
        <v>110429</v>
      </c>
      <c r="BD338" s="37"/>
      <c r="BE338" s="37"/>
      <c r="BF338" s="25"/>
      <c r="BG338" s="37"/>
      <c r="BH338" s="37"/>
      <c r="BI338" s="25"/>
      <c r="BJ338" s="37"/>
      <c r="BK338" s="37"/>
      <c r="BL338" s="25"/>
      <c r="BM338" s="37"/>
      <c r="BN338" s="37"/>
      <c r="BO338" s="25"/>
      <c r="BP338" s="37"/>
      <c r="BQ338" s="37"/>
    </row>
    <row r="339" spans="1:69" x14ac:dyDescent="0.2">
      <c r="A339" s="29" t="s">
        <v>24</v>
      </c>
      <c r="B339" s="29" t="s">
        <v>25</v>
      </c>
      <c r="C339" s="29">
        <f>'À renseigner'!$I$13</f>
        <v>0</v>
      </c>
      <c r="D339" s="76"/>
      <c r="E339" s="77"/>
      <c r="F339" s="77"/>
      <c r="G339" s="77"/>
      <c r="H339" s="77"/>
      <c r="I339" s="261"/>
      <c r="J339" s="262"/>
      <c r="K339" s="262"/>
      <c r="L339" s="262"/>
      <c r="M339" s="77"/>
      <c r="N339" s="77"/>
      <c r="O339" s="38"/>
      <c r="P339" s="77"/>
      <c r="Q339" s="77"/>
      <c r="R339" s="263"/>
      <c r="S339" s="38"/>
      <c r="T339" s="262"/>
      <c r="U339" s="77"/>
      <c r="V339" s="77"/>
      <c r="W339" s="93"/>
      <c r="X339" s="77"/>
      <c r="Y339" s="173"/>
      <c r="Z339" s="173"/>
      <c r="AA339" s="77"/>
      <c r="AB339" s="77"/>
      <c r="AC339" s="77"/>
      <c r="AD339" s="78" t="s">
        <v>584</v>
      </c>
      <c r="AE339" s="171"/>
      <c r="AF339" s="171"/>
      <c r="AG339" s="171"/>
      <c r="AH339" s="78">
        <v>84289</v>
      </c>
      <c r="AI339" s="37"/>
      <c r="AJ339" s="37"/>
      <c r="AK339" s="78">
        <v>84309</v>
      </c>
      <c r="AL339" s="37"/>
      <c r="AM339" s="37"/>
      <c r="AN339" s="78">
        <v>84329</v>
      </c>
      <c r="AO339" s="37"/>
      <c r="AP339" s="37"/>
      <c r="AQ339" s="78">
        <v>84349</v>
      </c>
      <c r="AR339" s="37"/>
      <c r="AS339" s="37"/>
      <c r="AT339" s="78">
        <v>79139</v>
      </c>
      <c r="AU339" s="37"/>
      <c r="AV339" s="37"/>
      <c r="AW339" s="78">
        <v>84294</v>
      </c>
      <c r="AX339" s="37"/>
      <c r="AY339" s="37"/>
      <c r="AZ339" s="25">
        <v>116119</v>
      </c>
      <c r="BA339" s="37"/>
      <c r="BB339" s="37"/>
      <c r="BC339" s="25">
        <v>110429</v>
      </c>
      <c r="BD339" s="37"/>
      <c r="BE339" s="37"/>
      <c r="BF339" s="25"/>
      <c r="BG339" s="37"/>
      <c r="BH339" s="37"/>
      <c r="BI339" s="25"/>
      <c r="BJ339" s="37"/>
      <c r="BK339" s="37"/>
      <c r="BL339" s="25"/>
      <c r="BM339" s="37"/>
      <c r="BN339" s="37"/>
      <c r="BO339" s="25"/>
      <c r="BP339" s="37"/>
      <c r="BQ339" s="37"/>
    </row>
    <row r="340" spans="1:69" x14ac:dyDescent="0.2">
      <c r="A340" s="29" t="s">
        <v>24</v>
      </c>
      <c r="B340" s="29" t="s">
        <v>25</v>
      </c>
      <c r="C340" s="29">
        <f>'À renseigner'!$I$13</f>
        <v>0</v>
      </c>
      <c r="D340" s="76"/>
      <c r="E340" s="77"/>
      <c r="F340" s="77"/>
      <c r="G340" s="77"/>
      <c r="H340" s="77"/>
      <c r="I340" s="261"/>
      <c r="J340" s="262"/>
      <c r="K340" s="262"/>
      <c r="L340" s="262"/>
      <c r="M340" s="77"/>
      <c r="N340" s="77"/>
      <c r="O340" s="38"/>
      <c r="P340" s="77"/>
      <c r="Q340" s="77"/>
      <c r="R340" s="263"/>
      <c r="S340" s="38"/>
      <c r="T340" s="262"/>
      <c r="U340" s="77"/>
      <c r="V340" s="77"/>
      <c r="W340" s="93"/>
      <c r="X340" s="77"/>
      <c r="Y340" s="173"/>
      <c r="Z340" s="173"/>
      <c r="AA340" s="77"/>
      <c r="AB340" s="77"/>
      <c r="AC340" s="77"/>
      <c r="AD340" s="78" t="s">
        <v>584</v>
      </c>
      <c r="AE340" s="171"/>
      <c r="AF340" s="171"/>
      <c r="AG340" s="171"/>
      <c r="AH340" s="78">
        <v>84289</v>
      </c>
      <c r="AI340" s="37"/>
      <c r="AJ340" s="37"/>
      <c r="AK340" s="78">
        <v>84309</v>
      </c>
      <c r="AL340" s="37"/>
      <c r="AM340" s="37"/>
      <c r="AN340" s="78">
        <v>84329</v>
      </c>
      <c r="AO340" s="37"/>
      <c r="AP340" s="37"/>
      <c r="AQ340" s="78">
        <v>84349</v>
      </c>
      <c r="AR340" s="37"/>
      <c r="AS340" s="37"/>
      <c r="AT340" s="78">
        <v>79139</v>
      </c>
      <c r="AU340" s="37"/>
      <c r="AV340" s="37"/>
      <c r="AW340" s="78">
        <v>84294</v>
      </c>
      <c r="AX340" s="37"/>
      <c r="AY340" s="37"/>
      <c r="AZ340" s="25">
        <v>116119</v>
      </c>
      <c r="BA340" s="37"/>
      <c r="BB340" s="37"/>
      <c r="BC340" s="25">
        <v>110429</v>
      </c>
      <c r="BD340" s="37"/>
      <c r="BE340" s="37"/>
      <c r="BF340" s="25"/>
      <c r="BG340" s="37"/>
      <c r="BH340" s="37"/>
      <c r="BI340" s="25"/>
      <c r="BJ340" s="37"/>
      <c r="BK340" s="37"/>
      <c r="BL340" s="25"/>
      <c r="BM340" s="37"/>
      <c r="BN340" s="37"/>
      <c r="BO340" s="25"/>
      <c r="BP340" s="37"/>
      <c r="BQ340" s="37"/>
    </row>
    <row r="341" spans="1:69" x14ac:dyDescent="0.2">
      <c r="A341" s="29" t="s">
        <v>24</v>
      </c>
      <c r="B341" s="29" t="s">
        <v>25</v>
      </c>
      <c r="C341" s="29">
        <f>'À renseigner'!$I$13</f>
        <v>0</v>
      </c>
      <c r="D341" s="76"/>
      <c r="E341" s="77"/>
      <c r="F341" s="77"/>
      <c r="G341" s="77"/>
      <c r="H341" s="77"/>
      <c r="I341" s="261"/>
      <c r="J341" s="262"/>
      <c r="K341" s="262"/>
      <c r="L341" s="262"/>
      <c r="M341" s="77"/>
      <c r="N341" s="77"/>
      <c r="O341" s="38"/>
      <c r="P341" s="77"/>
      <c r="Q341" s="77"/>
      <c r="R341" s="263"/>
      <c r="S341" s="38"/>
      <c r="T341" s="262"/>
      <c r="U341" s="77"/>
      <c r="V341" s="77"/>
      <c r="W341" s="93"/>
      <c r="X341" s="77"/>
      <c r="Y341" s="173"/>
      <c r="Z341" s="173"/>
      <c r="AA341" s="77"/>
      <c r="AB341" s="77"/>
      <c r="AC341" s="77"/>
      <c r="AD341" s="78" t="s">
        <v>584</v>
      </c>
      <c r="AE341" s="171"/>
      <c r="AF341" s="171"/>
      <c r="AG341" s="171"/>
      <c r="AH341" s="78">
        <v>84289</v>
      </c>
      <c r="AI341" s="37"/>
      <c r="AJ341" s="37"/>
      <c r="AK341" s="78">
        <v>84309</v>
      </c>
      <c r="AL341" s="37"/>
      <c r="AM341" s="37"/>
      <c r="AN341" s="78">
        <v>84329</v>
      </c>
      <c r="AO341" s="37"/>
      <c r="AP341" s="37"/>
      <c r="AQ341" s="78">
        <v>84349</v>
      </c>
      <c r="AR341" s="37"/>
      <c r="AS341" s="37"/>
      <c r="AT341" s="78">
        <v>79139</v>
      </c>
      <c r="AU341" s="37"/>
      <c r="AV341" s="37"/>
      <c r="AW341" s="78">
        <v>84294</v>
      </c>
      <c r="AX341" s="37"/>
      <c r="AY341" s="37"/>
      <c r="AZ341" s="25">
        <v>116119</v>
      </c>
      <c r="BA341" s="37"/>
      <c r="BB341" s="37"/>
      <c r="BC341" s="25">
        <v>110429</v>
      </c>
      <c r="BD341" s="37"/>
      <c r="BE341" s="37"/>
      <c r="BF341" s="25"/>
      <c r="BG341" s="37"/>
      <c r="BH341" s="37"/>
      <c r="BI341" s="25"/>
      <c r="BJ341" s="37"/>
      <c r="BK341" s="37"/>
      <c r="BL341" s="25"/>
      <c r="BM341" s="37"/>
      <c r="BN341" s="37"/>
      <c r="BO341" s="25"/>
      <c r="BP341" s="37"/>
      <c r="BQ341" s="37"/>
    </row>
    <row r="342" spans="1:69" x14ac:dyDescent="0.2">
      <c r="A342" s="29" t="s">
        <v>24</v>
      </c>
      <c r="B342" s="29" t="s">
        <v>25</v>
      </c>
      <c r="C342" s="29">
        <f>'À renseigner'!$I$13</f>
        <v>0</v>
      </c>
      <c r="D342" s="76"/>
      <c r="E342" s="77"/>
      <c r="F342" s="77"/>
      <c r="G342" s="77"/>
      <c r="H342" s="77"/>
      <c r="I342" s="261"/>
      <c r="J342" s="262"/>
      <c r="K342" s="262"/>
      <c r="L342" s="262"/>
      <c r="M342" s="77"/>
      <c r="N342" s="77"/>
      <c r="O342" s="38"/>
      <c r="P342" s="77"/>
      <c r="Q342" s="77"/>
      <c r="R342" s="263"/>
      <c r="S342" s="38"/>
      <c r="T342" s="262"/>
      <c r="U342" s="77"/>
      <c r="V342" s="77"/>
      <c r="W342" s="93"/>
      <c r="X342" s="77"/>
      <c r="Y342" s="173"/>
      <c r="Z342" s="173"/>
      <c r="AA342" s="77"/>
      <c r="AB342" s="77"/>
      <c r="AC342" s="77"/>
      <c r="AD342" s="78" t="s">
        <v>584</v>
      </c>
      <c r="AE342" s="171"/>
      <c r="AF342" s="171"/>
      <c r="AG342" s="171"/>
      <c r="AH342" s="78">
        <v>84289</v>
      </c>
      <c r="AI342" s="37"/>
      <c r="AJ342" s="37"/>
      <c r="AK342" s="78">
        <v>84309</v>
      </c>
      <c r="AL342" s="37"/>
      <c r="AM342" s="37"/>
      <c r="AN342" s="78">
        <v>84329</v>
      </c>
      <c r="AO342" s="37"/>
      <c r="AP342" s="37"/>
      <c r="AQ342" s="78">
        <v>84349</v>
      </c>
      <c r="AR342" s="37"/>
      <c r="AS342" s="37"/>
      <c r="AT342" s="78">
        <v>79139</v>
      </c>
      <c r="AU342" s="37"/>
      <c r="AV342" s="37"/>
      <c r="AW342" s="78">
        <v>84294</v>
      </c>
      <c r="AX342" s="37"/>
      <c r="AY342" s="37"/>
      <c r="AZ342" s="25">
        <v>116119</v>
      </c>
      <c r="BA342" s="37"/>
      <c r="BB342" s="37"/>
      <c r="BC342" s="25">
        <v>110429</v>
      </c>
      <c r="BD342" s="37"/>
      <c r="BE342" s="37"/>
      <c r="BF342" s="25"/>
      <c r="BG342" s="37"/>
      <c r="BH342" s="37"/>
      <c r="BI342" s="25"/>
      <c r="BJ342" s="37"/>
      <c r="BK342" s="37"/>
      <c r="BL342" s="25"/>
      <c r="BM342" s="37"/>
      <c r="BN342" s="37"/>
      <c r="BO342" s="25"/>
      <c r="BP342" s="37"/>
      <c r="BQ342" s="37"/>
    </row>
    <row r="343" spans="1:69" x14ac:dyDescent="0.2">
      <c r="A343" s="29" t="s">
        <v>24</v>
      </c>
      <c r="B343" s="29" t="s">
        <v>25</v>
      </c>
      <c r="C343" s="29">
        <f>'À renseigner'!$I$13</f>
        <v>0</v>
      </c>
      <c r="D343" s="76"/>
      <c r="E343" s="77"/>
      <c r="F343" s="77"/>
      <c r="G343" s="77"/>
      <c r="H343" s="77"/>
      <c r="I343" s="261"/>
      <c r="J343" s="262"/>
      <c r="K343" s="262"/>
      <c r="L343" s="262"/>
      <c r="M343" s="77"/>
      <c r="N343" s="77"/>
      <c r="O343" s="38"/>
      <c r="P343" s="77"/>
      <c r="Q343" s="77"/>
      <c r="R343" s="263"/>
      <c r="S343" s="38"/>
      <c r="T343" s="262"/>
      <c r="U343" s="77"/>
      <c r="V343" s="77"/>
      <c r="W343" s="93"/>
      <c r="X343" s="77"/>
      <c r="Y343" s="173"/>
      <c r="Z343" s="173"/>
      <c r="AA343" s="77"/>
      <c r="AB343" s="77"/>
      <c r="AC343" s="77"/>
      <c r="AD343" s="78" t="s">
        <v>584</v>
      </c>
      <c r="AE343" s="171"/>
      <c r="AF343" s="171"/>
      <c r="AG343" s="171"/>
      <c r="AH343" s="78">
        <v>84289</v>
      </c>
      <c r="AI343" s="37"/>
      <c r="AJ343" s="37"/>
      <c r="AK343" s="78">
        <v>84309</v>
      </c>
      <c r="AL343" s="37"/>
      <c r="AM343" s="37"/>
      <c r="AN343" s="78">
        <v>84329</v>
      </c>
      <c r="AO343" s="37"/>
      <c r="AP343" s="37"/>
      <c r="AQ343" s="78">
        <v>84349</v>
      </c>
      <c r="AR343" s="37"/>
      <c r="AS343" s="37"/>
      <c r="AT343" s="78">
        <v>79139</v>
      </c>
      <c r="AU343" s="37"/>
      <c r="AV343" s="37"/>
      <c r="AW343" s="78">
        <v>84294</v>
      </c>
      <c r="AX343" s="37"/>
      <c r="AY343" s="37"/>
      <c r="AZ343" s="25">
        <v>116119</v>
      </c>
      <c r="BA343" s="37"/>
      <c r="BB343" s="37"/>
      <c r="BC343" s="25">
        <v>110429</v>
      </c>
      <c r="BD343" s="37"/>
      <c r="BE343" s="37"/>
      <c r="BF343" s="25"/>
      <c r="BG343" s="37"/>
      <c r="BH343" s="37"/>
      <c r="BI343" s="25"/>
      <c r="BJ343" s="37"/>
      <c r="BK343" s="37"/>
      <c r="BL343" s="25"/>
      <c r="BM343" s="37"/>
      <c r="BN343" s="37"/>
      <c r="BO343" s="25"/>
      <c r="BP343" s="37"/>
      <c r="BQ343" s="37"/>
    </row>
    <row r="344" spans="1:69" x14ac:dyDescent="0.2">
      <c r="A344" s="29" t="s">
        <v>24</v>
      </c>
      <c r="B344" s="29" t="s">
        <v>25</v>
      </c>
      <c r="C344" s="29">
        <f>'À renseigner'!$I$13</f>
        <v>0</v>
      </c>
      <c r="D344" s="76"/>
      <c r="E344" s="77"/>
      <c r="F344" s="77"/>
      <c r="G344" s="77"/>
      <c r="H344" s="77"/>
      <c r="I344" s="261"/>
      <c r="J344" s="262"/>
      <c r="K344" s="262"/>
      <c r="L344" s="262"/>
      <c r="M344" s="77"/>
      <c r="N344" s="77"/>
      <c r="O344" s="38"/>
      <c r="P344" s="77"/>
      <c r="Q344" s="77"/>
      <c r="R344" s="263"/>
      <c r="S344" s="38"/>
      <c r="T344" s="262"/>
      <c r="U344" s="77"/>
      <c r="V344" s="77"/>
      <c r="W344" s="93"/>
      <c r="X344" s="77"/>
      <c r="Y344" s="173"/>
      <c r="Z344" s="173"/>
      <c r="AA344" s="77"/>
      <c r="AB344" s="77"/>
      <c r="AC344" s="77"/>
      <c r="AD344" s="78" t="s">
        <v>584</v>
      </c>
      <c r="AE344" s="171"/>
      <c r="AF344" s="171"/>
      <c r="AG344" s="171"/>
      <c r="AH344" s="78">
        <v>84289</v>
      </c>
      <c r="AI344" s="37"/>
      <c r="AJ344" s="37"/>
      <c r="AK344" s="78">
        <v>84309</v>
      </c>
      <c r="AL344" s="37"/>
      <c r="AM344" s="37"/>
      <c r="AN344" s="78">
        <v>84329</v>
      </c>
      <c r="AO344" s="37"/>
      <c r="AP344" s="37"/>
      <c r="AQ344" s="78">
        <v>84349</v>
      </c>
      <c r="AR344" s="37"/>
      <c r="AS344" s="37"/>
      <c r="AT344" s="78">
        <v>79139</v>
      </c>
      <c r="AU344" s="37"/>
      <c r="AV344" s="37"/>
      <c r="AW344" s="78">
        <v>84294</v>
      </c>
      <c r="AX344" s="37"/>
      <c r="AY344" s="37"/>
      <c r="AZ344" s="25">
        <v>116119</v>
      </c>
      <c r="BA344" s="37"/>
      <c r="BB344" s="37"/>
      <c r="BC344" s="25">
        <v>110429</v>
      </c>
      <c r="BD344" s="37"/>
      <c r="BE344" s="37"/>
      <c r="BF344" s="25"/>
      <c r="BG344" s="37"/>
      <c r="BH344" s="37"/>
      <c r="BI344" s="25"/>
      <c r="BJ344" s="37"/>
      <c r="BK344" s="37"/>
      <c r="BL344" s="25"/>
      <c r="BM344" s="37"/>
      <c r="BN344" s="37"/>
      <c r="BO344" s="25"/>
      <c r="BP344" s="37"/>
      <c r="BQ344" s="37"/>
    </row>
    <row r="345" spans="1:69" x14ac:dyDescent="0.2">
      <c r="A345" s="29" t="s">
        <v>24</v>
      </c>
      <c r="B345" s="29" t="s">
        <v>25</v>
      </c>
      <c r="C345" s="29">
        <f>'À renseigner'!$I$13</f>
        <v>0</v>
      </c>
      <c r="D345" s="76"/>
      <c r="E345" s="77"/>
      <c r="F345" s="77"/>
      <c r="G345" s="77"/>
      <c r="H345" s="77"/>
      <c r="I345" s="261"/>
      <c r="J345" s="262"/>
      <c r="K345" s="262"/>
      <c r="L345" s="262"/>
      <c r="M345" s="77"/>
      <c r="N345" s="77"/>
      <c r="O345" s="38"/>
      <c r="P345" s="77"/>
      <c r="Q345" s="77"/>
      <c r="R345" s="263"/>
      <c r="S345" s="38"/>
      <c r="T345" s="262"/>
      <c r="U345" s="77"/>
      <c r="V345" s="77"/>
      <c r="W345" s="93"/>
      <c r="X345" s="77"/>
      <c r="Y345" s="173"/>
      <c r="Z345" s="173"/>
      <c r="AA345" s="77"/>
      <c r="AB345" s="77"/>
      <c r="AC345" s="77"/>
      <c r="AD345" s="78" t="s">
        <v>584</v>
      </c>
      <c r="AE345" s="171"/>
      <c r="AF345" s="171"/>
      <c r="AG345" s="171"/>
      <c r="AH345" s="78">
        <v>84289</v>
      </c>
      <c r="AI345" s="37"/>
      <c r="AJ345" s="37"/>
      <c r="AK345" s="78">
        <v>84309</v>
      </c>
      <c r="AL345" s="37"/>
      <c r="AM345" s="37"/>
      <c r="AN345" s="78">
        <v>84329</v>
      </c>
      <c r="AO345" s="37"/>
      <c r="AP345" s="37"/>
      <c r="AQ345" s="78">
        <v>84349</v>
      </c>
      <c r="AR345" s="37"/>
      <c r="AS345" s="37"/>
      <c r="AT345" s="78">
        <v>79139</v>
      </c>
      <c r="AU345" s="37"/>
      <c r="AV345" s="37"/>
      <c r="AW345" s="78">
        <v>84294</v>
      </c>
      <c r="AX345" s="37"/>
      <c r="AY345" s="37"/>
      <c r="AZ345" s="25">
        <v>116119</v>
      </c>
      <c r="BA345" s="37"/>
      <c r="BB345" s="37"/>
      <c r="BC345" s="25">
        <v>110429</v>
      </c>
      <c r="BD345" s="37"/>
      <c r="BE345" s="37"/>
      <c r="BF345" s="25"/>
      <c r="BG345" s="37"/>
      <c r="BH345" s="37"/>
      <c r="BI345" s="25"/>
      <c r="BJ345" s="37"/>
      <c r="BK345" s="37"/>
      <c r="BL345" s="25"/>
      <c r="BM345" s="37"/>
      <c r="BN345" s="37"/>
      <c r="BO345" s="25"/>
      <c r="BP345" s="37"/>
      <c r="BQ345" s="37"/>
    </row>
    <row r="346" spans="1:69" x14ac:dyDescent="0.2">
      <c r="A346" s="29" t="s">
        <v>24</v>
      </c>
      <c r="B346" s="29" t="s">
        <v>25</v>
      </c>
      <c r="C346" s="29">
        <f>'À renseigner'!$I$13</f>
        <v>0</v>
      </c>
      <c r="D346" s="76"/>
      <c r="E346" s="77"/>
      <c r="F346" s="77"/>
      <c r="G346" s="77"/>
      <c r="H346" s="77"/>
      <c r="I346" s="261"/>
      <c r="J346" s="262"/>
      <c r="K346" s="262"/>
      <c r="L346" s="262"/>
      <c r="M346" s="77"/>
      <c r="N346" s="77"/>
      <c r="O346" s="38"/>
      <c r="P346" s="77"/>
      <c r="Q346" s="77"/>
      <c r="R346" s="263"/>
      <c r="S346" s="38"/>
      <c r="T346" s="262"/>
      <c r="U346" s="77"/>
      <c r="V346" s="77"/>
      <c r="W346" s="93"/>
      <c r="X346" s="77"/>
      <c r="Y346" s="173"/>
      <c r="Z346" s="173"/>
      <c r="AA346" s="77"/>
      <c r="AB346" s="77"/>
      <c r="AC346" s="77"/>
      <c r="AD346" s="78" t="s">
        <v>584</v>
      </c>
      <c r="AE346" s="171"/>
      <c r="AF346" s="171"/>
      <c r="AG346" s="171"/>
      <c r="AH346" s="78">
        <v>84289</v>
      </c>
      <c r="AI346" s="37"/>
      <c r="AJ346" s="37"/>
      <c r="AK346" s="78">
        <v>84309</v>
      </c>
      <c r="AL346" s="37"/>
      <c r="AM346" s="37"/>
      <c r="AN346" s="78">
        <v>84329</v>
      </c>
      <c r="AO346" s="37"/>
      <c r="AP346" s="37"/>
      <c r="AQ346" s="78">
        <v>84349</v>
      </c>
      <c r="AR346" s="37"/>
      <c r="AS346" s="37"/>
      <c r="AT346" s="78">
        <v>79139</v>
      </c>
      <c r="AU346" s="37"/>
      <c r="AV346" s="37"/>
      <c r="AW346" s="78">
        <v>84294</v>
      </c>
      <c r="AX346" s="37"/>
      <c r="AY346" s="37"/>
      <c r="AZ346" s="25">
        <v>116119</v>
      </c>
      <c r="BA346" s="37"/>
      <c r="BB346" s="37"/>
      <c r="BC346" s="25">
        <v>110429</v>
      </c>
      <c r="BD346" s="37"/>
      <c r="BE346" s="37"/>
      <c r="BF346" s="25"/>
      <c r="BG346" s="37"/>
      <c r="BH346" s="37"/>
      <c r="BI346" s="25"/>
      <c r="BJ346" s="37"/>
      <c r="BK346" s="37"/>
      <c r="BL346" s="25"/>
      <c r="BM346" s="37"/>
      <c r="BN346" s="37"/>
      <c r="BO346" s="25"/>
      <c r="BP346" s="37"/>
      <c r="BQ346" s="37"/>
    </row>
    <row r="347" spans="1:69" x14ac:dyDescent="0.2">
      <c r="A347" s="29" t="s">
        <v>24</v>
      </c>
      <c r="B347" s="29" t="s">
        <v>25</v>
      </c>
      <c r="C347" s="29">
        <f>'À renseigner'!$I$13</f>
        <v>0</v>
      </c>
      <c r="D347" s="76"/>
      <c r="E347" s="77"/>
      <c r="F347" s="77"/>
      <c r="G347" s="77"/>
      <c r="H347" s="77"/>
      <c r="I347" s="261"/>
      <c r="J347" s="262"/>
      <c r="K347" s="262"/>
      <c r="L347" s="262"/>
      <c r="M347" s="77"/>
      <c r="N347" s="77"/>
      <c r="O347" s="38"/>
      <c r="P347" s="77"/>
      <c r="Q347" s="77"/>
      <c r="R347" s="263"/>
      <c r="S347" s="38"/>
      <c r="T347" s="262"/>
      <c r="U347" s="77"/>
      <c r="V347" s="77"/>
      <c r="W347" s="93"/>
      <c r="X347" s="77"/>
      <c r="Y347" s="173"/>
      <c r="Z347" s="173"/>
      <c r="AA347" s="77"/>
      <c r="AB347" s="77"/>
      <c r="AC347" s="77"/>
      <c r="AD347" s="78" t="s">
        <v>584</v>
      </c>
      <c r="AE347" s="171"/>
      <c r="AF347" s="171"/>
      <c r="AG347" s="171"/>
      <c r="AH347" s="78">
        <v>84289</v>
      </c>
      <c r="AI347" s="37"/>
      <c r="AJ347" s="37"/>
      <c r="AK347" s="78">
        <v>84309</v>
      </c>
      <c r="AL347" s="37"/>
      <c r="AM347" s="37"/>
      <c r="AN347" s="78">
        <v>84329</v>
      </c>
      <c r="AO347" s="37"/>
      <c r="AP347" s="37"/>
      <c r="AQ347" s="78">
        <v>84349</v>
      </c>
      <c r="AR347" s="37"/>
      <c r="AS347" s="37"/>
      <c r="AT347" s="78">
        <v>79139</v>
      </c>
      <c r="AU347" s="37"/>
      <c r="AV347" s="37"/>
      <c r="AW347" s="78">
        <v>84294</v>
      </c>
      <c r="AX347" s="37"/>
      <c r="AY347" s="37"/>
      <c r="AZ347" s="25">
        <v>116119</v>
      </c>
      <c r="BA347" s="37"/>
      <c r="BB347" s="37"/>
      <c r="BC347" s="25">
        <v>110429</v>
      </c>
      <c r="BD347" s="37"/>
      <c r="BE347" s="37"/>
      <c r="BF347" s="25"/>
      <c r="BG347" s="37"/>
      <c r="BH347" s="37"/>
      <c r="BI347" s="25"/>
      <c r="BJ347" s="37"/>
      <c r="BK347" s="37"/>
      <c r="BL347" s="25"/>
      <c r="BM347" s="37"/>
      <c r="BN347" s="37"/>
      <c r="BO347" s="25"/>
      <c r="BP347" s="37"/>
      <c r="BQ347" s="37"/>
    </row>
    <row r="348" spans="1:69" x14ac:dyDescent="0.2">
      <c r="A348" s="29" t="s">
        <v>24</v>
      </c>
      <c r="B348" s="29" t="s">
        <v>25</v>
      </c>
      <c r="C348" s="29">
        <f>'À renseigner'!$I$13</f>
        <v>0</v>
      </c>
      <c r="D348" s="76"/>
      <c r="E348" s="77"/>
      <c r="F348" s="77"/>
      <c r="G348" s="77"/>
      <c r="H348" s="77"/>
      <c r="I348" s="261"/>
      <c r="J348" s="262"/>
      <c r="K348" s="262"/>
      <c r="L348" s="262"/>
      <c r="M348" s="77"/>
      <c r="N348" s="77"/>
      <c r="O348" s="38"/>
      <c r="P348" s="77"/>
      <c r="Q348" s="77"/>
      <c r="R348" s="263"/>
      <c r="S348" s="38"/>
      <c r="T348" s="262"/>
      <c r="U348" s="77"/>
      <c r="V348" s="77"/>
      <c r="W348" s="93"/>
      <c r="X348" s="77"/>
      <c r="Y348" s="173"/>
      <c r="Z348" s="173"/>
      <c r="AA348" s="77"/>
      <c r="AB348" s="77"/>
      <c r="AC348" s="77"/>
      <c r="AD348" s="78" t="s">
        <v>584</v>
      </c>
      <c r="AE348" s="171"/>
      <c r="AF348" s="171"/>
      <c r="AG348" s="171"/>
      <c r="AH348" s="78">
        <v>84289</v>
      </c>
      <c r="AI348" s="37"/>
      <c r="AJ348" s="37"/>
      <c r="AK348" s="78">
        <v>84309</v>
      </c>
      <c r="AL348" s="37"/>
      <c r="AM348" s="37"/>
      <c r="AN348" s="78">
        <v>84329</v>
      </c>
      <c r="AO348" s="37"/>
      <c r="AP348" s="37"/>
      <c r="AQ348" s="78">
        <v>84349</v>
      </c>
      <c r="AR348" s="37"/>
      <c r="AS348" s="37"/>
      <c r="AT348" s="78">
        <v>79139</v>
      </c>
      <c r="AU348" s="37"/>
      <c r="AV348" s="37"/>
      <c r="AW348" s="78">
        <v>84294</v>
      </c>
      <c r="AX348" s="37"/>
      <c r="AY348" s="37"/>
      <c r="AZ348" s="25">
        <v>116119</v>
      </c>
      <c r="BA348" s="37"/>
      <c r="BB348" s="37"/>
      <c r="BC348" s="25">
        <v>110429</v>
      </c>
      <c r="BD348" s="37"/>
      <c r="BE348" s="37"/>
      <c r="BF348" s="25"/>
      <c r="BG348" s="37"/>
      <c r="BH348" s="37"/>
      <c r="BI348" s="25"/>
      <c r="BJ348" s="37"/>
      <c r="BK348" s="37"/>
      <c r="BL348" s="25"/>
      <c r="BM348" s="37"/>
      <c r="BN348" s="37"/>
      <c r="BO348" s="25"/>
      <c r="BP348" s="37"/>
      <c r="BQ348" s="37"/>
    </row>
    <row r="349" spans="1:69" x14ac:dyDescent="0.2">
      <c r="A349" s="29" t="s">
        <v>24</v>
      </c>
      <c r="B349" s="29" t="s">
        <v>25</v>
      </c>
      <c r="C349" s="29">
        <f>'À renseigner'!$I$13</f>
        <v>0</v>
      </c>
      <c r="D349" s="76"/>
      <c r="E349" s="77"/>
      <c r="F349" s="77"/>
      <c r="G349" s="77"/>
      <c r="H349" s="77"/>
      <c r="I349" s="261"/>
      <c r="J349" s="262"/>
      <c r="K349" s="262"/>
      <c r="L349" s="262"/>
      <c r="M349" s="77"/>
      <c r="N349" s="77"/>
      <c r="O349" s="38"/>
      <c r="P349" s="77"/>
      <c r="Q349" s="77"/>
      <c r="R349" s="263"/>
      <c r="S349" s="38"/>
      <c r="T349" s="262"/>
      <c r="U349" s="77"/>
      <c r="V349" s="77"/>
      <c r="W349" s="93"/>
      <c r="X349" s="77"/>
      <c r="Y349" s="173"/>
      <c r="Z349" s="173"/>
      <c r="AA349" s="77"/>
      <c r="AB349" s="77"/>
      <c r="AC349" s="77"/>
      <c r="AD349" s="78" t="s">
        <v>584</v>
      </c>
      <c r="AE349" s="171"/>
      <c r="AF349" s="171"/>
      <c r="AG349" s="171"/>
      <c r="AH349" s="78">
        <v>84289</v>
      </c>
      <c r="AI349" s="37"/>
      <c r="AJ349" s="37"/>
      <c r="AK349" s="78">
        <v>84309</v>
      </c>
      <c r="AL349" s="37"/>
      <c r="AM349" s="37"/>
      <c r="AN349" s="78">
        <v>84329</v>
      </c>
      <c r="AO349" s="37"/>
      <c r="AP349" s="37"/>
      <c r="AQ349" s="78">
        <v>84349</v>
      </c>
      <c r="AR349" s="37"/>
      <c r="AS349" s="37"/>
      <c r="AT349" s="78">
        <v>79139</v>
      </c>
      <c r="AU349" s="37"/>
      <c r="AV349" s="37"/>
      <c r="AW349" s="78">
        <v>84294</v>
      </c>
      <c r="AX349" s="37"/>
      <c r="AY349" s="37"/>
      <c r="AZ349" s="25">
        <v>116119</v>
      </c>
      <c r="BA349" s="37"/>
      <c r="BB349" s="37"/>
      <c r="BC349" s="25">
        <v>110429</v>
      </c>
      <c r="BD349" s="37"/>
      <c r="BE349" s="37"/>
      <c r="BF349" s="25"/>
      <c r="BG349" s="37"/>
      <c r="BH349" s="37"/>
      <c r="BI349" s="25"/>
      <c r="BJ349" s="37"/>
      <c r="BK349" s="37"/>
      <c r="BL349" s="25"/>
      <c r="BM349" s="37"/>
      <c r="BN349" s="37"/>
      <c r="BO349" s="25"/>
      <c r="BP349" s="37"/>
      <c r="BQ349" s="37"/>
    </row>
    <row r="350" spans="1:69" x14ac:dyDescent="0.2">
      <c r="A350" s="29" t="s">
        <v>24</v>
      </c>
      <c r="B350" s="29" t="s">
        <v>25</v>
      </c>
      <c r="C350" s="29">
        <f>'À renseigner'!$I$13</f>
        <v>0</v>
      </c>
      <c r="D350" s="76"/>
      <c r="E350" s="77"/>
      <c r="F350" s="77"/>
      <c r="G350" s="77"/>
      <c r="H350" s="77"/>
      <c r="I350" s="261"/>
      <c r="J350" s="262"/>
      <c r="K350" s="262"/>
      <c r="L350" s="262"/>
      <c r="M350" s="77"/>
      <c r="N350" s="77"/>
      <c r="O350" s="38"/>
      <c r="P350" s="77"/>
      <c r="Q350" s="77"/>
      <c r="R350" s="263"/>
      <c r="S350" s="38"/>
      <c r="T350" s="262"/>
      <c r="U350" s="77"/>
      <c r="V350" s="77"/>
      <c r="W350" s="93"/>
      <c r="X350" s="77"/>
      <c r="Y350" s="173"/>
      <c r="Z350" s="173"/>
      <c r="AA350" s="77"/>
      <c r="AB350" s="77"/>
      <c r="AC350" s="77"/>
      <c r="AD350" s="78" t="s">
        <v>584</v>
      </c>
      <c r="AE350" s="171"/>
      <c r="AF350" s="171"/>
      <c r="AG350" s="171"/>
      <c r="AH350" s="78">
        <v>84289</v>
      </c>
      <c r="AI350" s="37"/>
      <c r="AJ350" s="37"/>
      <c r="AK350" s="78">
        <v>84309</v>
      </c>
      <c r="AL350" s="37"/>
      <c r="AM350" s="37"/>
      <c r="AN350" s="78">
        <v>84329</v>
      </c>
      <c r="AO350" s="37"/>
      <c r="AP350" s="37"/>
      <c r="AQ350" s="78">
        <v>84349</v>
      </c>
      <c r="AR350" s="37"/>
      <c r="AS350" s="37"/>
      <c r="AT350" s="78">
        <v>79139</v>
      </c>
      <c r="AU350" s="37"/>
      <c r="AV350" s="37"/>
      <c r="AW350" s="78">
        <v>84294</v>
      </c>
      <c r="AX350" s="37"/>
      <c r="AY350" s="37"/>
      <c r="AZ350" s="25">
        <v>116119</v>
      </c>
      <c r="BA350" s="37"/>
      <c r="BB350" s="37"/>
      <c r="BC350" s="25">
        <v>110429</v>
      </c>
      <c r="BD350" s="37"/>
      <c r="BE350" s="37"/>
      <c r="BF350" s="25"/>
      <c r="BG350" s="37"/>
      <c r="BH350" s="37"/>
      <c r="BI350" s="25"/>
      <c r="BJ350" s="37"/>
      <c r="BK350" s="37"/>
      <c r="BL350" s="25"/>
      <c r="BM350" s="37"/>
      <c r="BN350" s="37"/>
      <c r="BO350" s="25"/>
      <c r="BP350" s="37"/>
      <c r="BQ350" s="37"/>
    </row>
    <row r="351" spans="1:69" x14ac:dyDescent="0.2">
      <c r="A351" s="29" t="s">
        <v>24</v>
      </c>
      <c r="B351" s="29" t="s">
        <v>25</v>
      </c>
      <c r="C351" s="29">
        <f>'À renseigner'!$I$13</f>
        <v>0</v>
      </c>
      <c r="D351" s="76"/>
      <c r="E351" s="77"/>
      <c r="F351" s="77"/>
      <c r="G351" s="77"/>
      <c r="H351" s="77"/>
      <c r="I351" s="261"/>
      <c r="J351" s="262"/>
      <c r="K351" s="262"/>
      <c r="L351" s="262"/>
      <c r="M351" s="77"/>
      <c r="N351" s="77"/>
      <c r="O351" s="38"/>
      <c r="P351" s="77"/>
      <c r="Q351" s="77"/>
      <c r="R351" s="263"/>
      <c r="S351" s="38"/>
      <c r="T351" s="262"/>
      <c r="U351" s="77"/>
      <c r="V351" s="77"/>
      <c r="W351" s="93"/>
      <c r="X351" s="77"/>
      <c r="Y351" s="173"/>
      <c r="Z351" s="173"/>
      <c r="AA351" s="77"/>
      <c r="AB351" s="77"/>
      <c r="AC351" s="77"/>
      <c r="AD351" s="78" t="s">
        <v>584</v>
      </c>
      <c r="AE351" s="171"/>
      <c r="AF351" s="171"/>
      <c r="AG351" s="171"/>
      <c r="AH351" s="78">
        <v>84289</v>
      </c>
      <c r="AI351" s="37"/>
      <c r="AJ351" s="37"/>
      <c r="AK351" s="78">
        <v>84309</v>
      </c>
      <c r="AL351" s="37"/>
      <c r="AM351" s="37"/>
      <c r="AN351" s="78">
        <v>84329</v>
      </c>
      <c r="AO351" s="37"/>
      <c r="AP351" s="37"/>
      <c r="AQ351" s="78">
        <v>84349</v>
      </c>
      <c r="AR351" s="37"/>
      <c r="AS351" s="37"/>
      <c r="AT351" s="78">
        <v>79139</v>
      </c>
      <c r="AU351" s="37"/>
      <c r="AV351" s="37"/>
      <c r="AW351" s="78">
        <v>84294</v>
      </c>
      <c r="AX351" s="37"/>
      <c r="AY351" s="37"/>
      <c r="AZ351" s="25">
        <v>116119</v>
      </c>
      <c r="BA351" s="37"/>
      <c r="BB351" s="37"/>
      <c r="BC351" s="25">
        <v>110429</v>
      </c>
      <c r="BD351" s="37"/>
      <c r="BE351" s="37"/>
      <c r="BF351" s="25"/>
      <c r="BG351" s="37"/>
      <c r="BH351" s="37"/>
      <c r="BI351" s="25"/>
      <c r="BJ351" s="37"/>
      <c r="BK351" s="37"/>
      <c r="BL351" s="25"/>
      <c r="BM351" s="37"/>
      <c r="BN351" s="37"/>
      <c r="BO351" s="25"/>
      <c r="BP351" s="37"/>
      <c r="BQ351" s="37"/>
    </row>
    <row r="352" spans="1:69" x14ac:dyDescent="0.2">
      <c r="A352" s="29" t="s">
        <v>24</v>
      </c>
      <c r="B352" s="29" t="s">
        <v>25</v>
      </c>
      <c r="C352" s="29">
        <f>'À renseigner'!$I$13</f>
        <v>0</v>
      </c>
      <c r="D352" s="76"/>
      <c r="E352" s="77"/>
      <c r="F352" s="77"/>
      <c r="G352" s="77"/>
      <c r="H352" s="77"/>
      <c r="I352" s="261"/>
      <c r="J352" s="262"/>
      <c r="K352" s="262"/>
      <c r="L352" s="262"/>
      <c r="M352" s="77"/>
      <c r="N352" s="77"/>
      <c r="O352" s="38"/>
      <c r="P352" s="77"/>
      <c r="Q352" s="77"/>
      <c r="R352" s="263"/>
      <c r="S352" s="38"/>
      <c r="T352" s="262"/>
      <c r="U352" s="77"/>
      <c r="V352" s="77"/>
      <c r="W352" s="93"/>
      <c r="X352" s="77"/>
      <c r="Y352" s="173"/>
      <c r="Z352" s="173"/>
      <c r="AA352" s="77"/>
      <c r="AB352" s="77"/>
      <c r="AC352" s="77"/>
      <c r="AD352" s="78" t="s">
        <v>584</v>
      </c>
      <c r="AE352" s="171"/>
      <c r="AF352" s="171"/>
      <c r="AG352" s="171"/>
      <c r="AH352" s="78">
        <v>84289</v>
      </c>
      <c r="AI352" s="37"/>
      <c r="AJ352" s="37"/>
      <c r="AK352" s="78">
        <v>84309</v>
      </c>
      <c r="AL352" s="37"/>
      <c r="AM352" s="37"/>
      <c r="AN352" s="78">
        <v>84329</v>
      </c>
      <c r="AO352" s="37"/>
      <c r="AP352" s="37"/>
      <c r="AQ352" s="78">
        <v>84349</v>
      </c>
      <c r="AR352" s="37"/>
      <c r="AS352" s="37"/>
      <c r="AT352" s="78">
        <v>79139</v>
      </c>
      <c r="AU352" s="37"/>
      <c r="AV352" s="37"/>
      <c r="AW352" s="78">
        <v>84294</v>
      </c>
      <c r="AX352" s="37"/>
      <c r="AY352" s="37"/>
      <c r="AZ352" s="25">
        <v>116119</v>
      </c>
      <c r="BA352" s="37"/>
      <c r="BB352" s="37"/>
      <c r="BC352" s="25">
        <v>110429</v>
      </c>
      <c r="BD352" s="37"/>
      <c r="BE352" s="37"/>
      <c r="BF352" s="25"/>
      <c r="BG352" s="37"/>
      <c r="BH352" s="37"/>
      <c r="BI352" s="25"/>
      <c r="BJ352" s="37"/>
      <c r="BK352" s="37"/>
      <c r="BL352" s="25"/>
      <c r="BM352" s="37"/>
      <c r="BN352" s="37"/>
      <c r="BO352" s="25"/>
      <c r="BP352" s="37"/>
      <c r="BQ352" s="37"/>
    </row>
    <row r="353" spans="1:69" x14ac:dyDescent="0.2">
      <c r="A353" s="29" t="s">
        <v>24</v>
      </c>
      <c r="B353" s="29" t="s">
        <v>25</v>
      </c>
      <c r="C353" s="29">
        <f>'À renseigner'!$I$13</f>
        <v>0</v>
      </c>
      <c r="D353" s="76"/>
      <c r="E353" s="77"/>
      <c r="F353" s="77"/>
      <c r="G353" s="77"/>
      <c r="H353" s="77"/>
      <c r="I353" s="261"/>
      <c r="J353" s="262"/>
      <c r="K353" s="262"/>
      <c r="L353" s="262"/>
      <c r="M353" s="77"/>
      <c r="N353" s="77"/>
      <c r="O353" s="38"/>
      <c r="P353" s="77"/>
      <c r="Q353" s="77"/>
      <c r="R353" s="263"/>
      <c r="S353" s="38"/>
      <c r="T353" s="262"/>
      <c r="U353" s="77"/>
      <c r="V353" s="77"/>
      <c r="W353" s="93"/>
      <c r="X353" s="77"/>
      <c r="Y353" s="173"/>
      <c r="Z353" s="173"/>
      <c r="AA353" s="77"/>
      <c r="AB353" s="77"/>
      <c r="AC353" s="77"/>
      <c r="AD353" s="78" t="s">
        <v>584</v>
      </c>
      <c r="AE353" s="171"/>
      <c r="AF353" s="171"/>
      <c r="AG353" s="171"/>
      <c r="AH353" s="78">
        <v>84289</v>
      </c>
      <c r="AI353" s="37"/>
      <c r="AJ353" s="37"/>
      <c r="AK353" s="78">
        <v>84309</v>
      </c>
      <c r="AL353" s="37"/>
      <c r="AM353" s="37"/>
      <c r="AN353" s="78">
        <v>84329</v>
      </c>
      <c r="AO353" s="37"/>
      <c r="AP353" s="37"/>
      <c r="AQ353" s="78">
        <v>84349</v>
      </c>
      <c r="AR353" s="37"/>
      <c r="AS353" s="37"/>
      <c r="AT353" s="78">
        <v>79139</v>
      </c>
      <c r="AU353" s="37"/>
      <c r="AV353" s="37"/>
      <c r="AW353" s="78">
        <v>84294</v>
      </c>
      <c r="AX353" s="37"/>
      <c r="AY353" s="37"/>
      <c r="AZ353" s="25">
        <v>116119</v>
      </c>
      <c r="BA353" s="37"/>
      <c r="BB353" s="37"/>
      <c r="BC353" s="25">
        <v>110429</v>
      </c>
      <c r="BD353" s="37"/>
      <c r="BE353" s="37"/>
      <c r="BF353" s="25"/>
      <c r="BG353" s="37"/>
      <c r="BH353" s="37"/>
      <c r="BI353" s="25"/>
      <c r="BJ353" s="37"/>
      <c r="BK353" s="37"/>
      <c r="BL353" s="25"/>
      <c r="BM353" s="37"/>
      <c r="BN353" s="37"/>
      <c r="BO353" s="25"/>
      <c r="BP353" s="37"/>
      <c r="BQ353" s="37"/>
    </row>
    <row r="354" spans="1:69" x14ac:dyDescent="0.2">
      <c r="A354" s="29" t="s">
        <v>24</v>
      </c>
      <c r="B354" s="29" t="s">
        <v>25</v>
      </c>
      <c r="C354" s="29">
        <f>'À renseigner'!$I$13</f>
        <v>0</v>
      </c>
      <c r="D354" s="76"/>
      <c r="E354" s="77"/>
      <c r="F354" s="77"/>
      <c r="G354" s="77"/>
      <c r="H354" s="77"/>
      <c r="I354" s="261"/>
      <c r="J354" s="262"/>
      <c r="K354" s="262"/>
      <c r="L354" s="262"/>
      <c r="M354" s="77"/>
      <c r="N354" s="77"/>
      <c r="O354" s="38"/>
      <c r="P354" s="77"/>
      <c r="Q354" s="77"/>
      <c r="R354" s="263"/>
      <c r="S354" s="38"/>
      <c r="T354" s="262"/>
      <c r="U354" s="77"/>
      <c r="V354" s="77"/>
      <c r="W354" s="93"/>
      <c r="X354" s="77"/>
      <c r="Y354" s="173"/>
      <c r="Z354" s="173"/>
      <c r="AA354" s="77"/>
      <c r="AB354" s="77"/>
      <c r="AC354" s="77"/>
      <c r="AD354" s="78" t="s">
        <v>584</v>
      </c>
      <c r="AE354" s="171"/>
      <c r="AF354" s="171"/>
      <c r="AG354" s="171"/>
      <c r="AH354" s="78">
        <v>84289</v>
      </c>
      <c r="AI354" s="37"/>
      <c r="AJ354" s="37"/>
      <c r="AK354" s="78">
        <v>84309</v>
      </c>
      <c r="AL354" s="37"/>
      <c r="AM354" s="37"/>
      <c r="AN354" s="78">
        <v>84329</v>
      </c>
      <c r="AO354" s="37"/>
      <c r="AP354" s="37"/>
      <c r="AQ354" s="78">
        <v>84349</v>
      </c>
      <c r="AR354" s="37"/>
      <c r="AS354" s="37"/>
      <c r="AT354" s="78">
        <v>79139</v>
      </c>
      <c r="AU354" s="37"/>
      <c r="AV354" s="37"/>
      <c r="AW354" s="78">
        <v>84294</v>
      </c>
      <c r="AX354" s="37"/>
      <c r="AY354" s="37"/>
      <c r="AZ354" s="25">
        <v>116119</v>
      </c>
      <c r="BA354" s="37"/>
      <c r="BB354" s="37"/>
      <c r="BC354" s="25">
        <v>110429</v>
      </c>
      <c r="BD354" s="37"/>
      <c r="BE354" s="37"/>
      <c r="BF354" s="25"/>
      <c r="BG354" s="37"/>
      <c r="BH354" s="37"/>
      <c r="BI354" s="25"/>
      <c r="BJ354" s="37"/>
      <c r="BK354" s="37"/>
      <c r="BL354" s="25"/>
      <c r="BM354" s="37"/>
      <c r="BN354" s="37"/>
      <c r="BO354" s="25"/>
      <c r="BP354" s="37"/>
      <c r="BQ354" s="37"/>
    </row>
    <row r="355" spans="1:69" x14ac:dyDescent="0.2">
      <c r="A355" s="29" t="s">
        <v>24</v>
      </c>
      <c r="B355" s="29" t="s">
        <v>25</v>
      </c>
      <c r="C355" s="29">
        <f>'À renseigner'!$I$13</f>
        <v>0</v>
      </c>
      <c r="D355" s="76"/>
      <c r="E355" s="77"/>
      <c r="F355" s="77"/>
      <c r="G355" s="77"/>
      <c r="H355" s="77"/>
      <c r="I355" s="261"/>
      <c r="J355" s="262"/>
      <c r="K355" s="262"/>
      <c r="L355" s="262"/>
      <c r="M355" s="77"/>
      <c r="N355" s="77"/>
      <c r="O355" s="38"/>
      <c r="P355" s="77"/>
      <c r="Q355" s="77"/>
      <c r="R355" s="263"/>
      <c r="S355" s="38"/>
      <c r="T355" s="262"/>
      <c r="U355" s="77"/>
      <c r="V355" s="77"/>
      <c r="W355" s="93"/>
      <c r="X355" s="77"/>
      <c r="Y355" s="173"/>
      <c r="Z355" s="173"/>
      <c r="AA355" s="77"/>
      <c r="AB355" s="77"/>
      <c r="AC355" s="77"/>
      <c r="AD355" s="78" t="s">
        <v>584</v>
      </c>
      <c r="AE355" s="171"/>
      <c r="AF355" s="171"/>
      <c r="AG355" s="171"/>
      <c r="AH355" s="78">
        <v>84289</v>
      </c>
      <c r="AI355" s="37"/>
      <c r="AJ355" s="37"/>
      <c r="AK355" s="78">
        <v>84309</v>
      </c>
      <c r="AL355" s="37"/>
      <c r="AM355" s="37"/>
      <c r="AN355" s="78">
        <v>84329</v>
      </c>
      <c r="AO355" s="37"/>
      <c r="AP355" s="37"/>
      <c r="AQ355" s="78">
        <v>84349</v>
      </c>
      <c r="AR355" s="37"/>
      <c r="AS355" s="37"/>
      <c r="AT355" s="78">
        <v>79139</v>
      </c>
      <c r="AU355" s="37"/>
      <c r="AV355" s="37"/>
      <c r="AW355" s="78">
        <v>84294</v>
      </c>
      <c r="AX355" s="37"/>
      <c r="AY355" s="37"/>
      <c r="AZ355" s="25">
        <v>116119</v>
      </c>
      <c r="BA355" s="37"/>
      <c r="BB355" s="37"/>
      <c r="BC355" s="25">
        <v>110429</v>
      </c>
      <c r="BD355" s="37"/>
      <c r="BE355" s="37"/>
      <c r="BF355" s="25"/>
      <c r="BG355" s="37"/>
      <c r="BH355" s="37"/>
      <c r="BI355" s="25"/>
      <c r="BJ355" s="37"/>
      <c r="BK355" s="37"/>
      <c r="BL355" s="25"/>
      <c r="BM355" s="37"/>
      <c r="BN355" s="37"/>
      <c r="BO355" s="25"/>
      <c r="BP355" s="37"/>
      <c r="BQ355" s="37"/>
    </row>
    <row r="356" spans="1:69" x14ac:dyDescent="0.2">
      <c r="A356" s="29" t="s">
        <v>24</v>
      </c>
      <c r="B356" s="29" t="s">
        <v>25</v>
      </c>
      <c r="C356" s="29">
        <f>'À renseigner'!$I$13</f>
        <v>0</v>
      </c>
      <c r="D356" s="76"/>
      <c r="E356" s="77"/>
      <c r="F356" s="77"/>
      <c r="G356" s="77"/>
      <c r="H356" s="77"/>
      <c r="I356" s="261"/>
      <c r="J356" s="262"/>
      <c r="K356" s="262"/>
      <c r="L356" s="262"/>
      <c r="M356" s="77"/>
      <c r="N356" s="77"/>
      <c r="O356" s="38"/>
      <c r="P356" s="77"/>
      <c r="Q356" s="77"/>
      <c r="R356" s="263"/>
      <c r="S356" s="38"/>
      <c r="T356" s="262"/>
      <c r="U356" s="77"/>
      <c r="V356" s="77"/>
      <c r="W356" s="93"/>
      <c r="X356" s="77"/>
      <c r="Y356" s="173"/>
      <c r="Z356" s="173"/>
      <c r="AA356" s="77"/>
      <c r="AB356" s="77"/>
      <c r="AC356" s="77"/>
      <c r="AD356" s="78" t="s">
        <v>584</v>
      </c>
      <c r="AE356" s="171"/>
      <c r="AF356" s="171"/>
      <c r="AG356" s="171"/>
      <c r="AH356" s="78">
        <v>84289</v>
      </c>
      <c r="AI356" s="37"/>
      <c r="AJ356" s="37"/>
      <c r="AK356" s="78">
        <v>84309</v>
      </c>
      <c r="AL356" s="37"/>
      <c r="AM356" s="37"/>
      <c r="AN356" s="78">
        <v>84329</v>
      </c>
      <c r="AO356" s="37"/>
      <c r="AP356" s="37"/>
      <c r="AQ356" s="78">
        <v>84349</v>
      </c>
      <c r="AR356" s="37"/>
      <c r="AS356" s="37"/>
      <c r="AT356" s="78">
        <v>79139</v>
      </c>
      <c r="AU356" s="37"/>
      <c r="AV356" s="37"/>
      <c r="AW356" s="78">
        <v>84294</v>
      </c>
      <c r="AX356" s="37"/>
      <c r="AY356" s="37"/>
      <c r="AZ356" s="25">
        <v>116119</v>
      </c>
      <c r="BA356" s="37"/>
      <c r="BB356" s="37"/>
      <c r="BC356" s="25">
        <v>110429</v>
      </c>
      <c r="BD356" s="37"/>
      <c r="BE356" s="37"/>
      <c r="BF356" s="25"/>
      <c r="BG356" s="37"/>
      <c r="BH356" s="37"/>
      <c r="BI356" s="25"/>
      <c r="BJ356" s="37"/>
      <c r="BK356" s="37"/>
      <c r="BL356" s="25"/>
      <c r="BM356" s="37"/>
      <c r="BN356" s="37"/>
      <c r="BO356" s="25"/>
      <c r="BP356" s="37"/>
      <c r="BQ356" s="37"/>
    </row>
    <row r="357" spans="1:69" x14ac:dyDescent="0.2">
      <c r="A357" s="29" t="s">
        <v>24</v>
      </c>
      <c r="B357" s="29" t="s">
        <v>25</v>
      </c>
      <c r="C357" s="29">
        <f>'À renseigner'!$I$13</f>
        <v>0</v>
      </c>
      <c r="D357" s="76"/>
      <c r="E357" s="77"/>
      <c r="F357" s="77"/>
      <c r="G357" s="77"/>
      <c r="H357" s="77"/>
      <c r="I357" s="261"/>
      <c r="J357" s="262"/>
      <c r="K357" s="262"/>
      <c r="L357" s="262"/>
      <c r="M357" s="77"/>
      <c r="N357" s="77"/>
      <c r="O357" s="38"/>
      <c r="P357" s="77"/>
      <c r="Q357" s="77"/>
      <c r="R357" s="263"/>
      <c r="S357" s="38"/>
      <c r="T357" s="262"/>
      <c r="U357" s="77"/>
      <c r="V357" s="77"/>
      <c r="W357" s="93"/>
      <c r="X357" s="77"/>
      <c r="Y357" s="173"/>
      <c r="Z357" s="173"/>
      <c r="AA357" s="77"/>
      <c r="AB357" s="77"/>
      <c r="AC357" s="77"/>
      <c r="AD357" s="78" t="s">
        <v>584</v>
      </c>
      <c r="AE357" s="171"/>
      <c r="AF357" s="171"/>
      <c r="AG357" s="171"/>
      <c r="AH357" s="78">
        <v>84289</v>
      </c>
      <c r="AI357" s="37"/>
      <c r="AJ357" s="37"/>
      <c r="AK357" s="78">
        <v>84309</v>
      </c>
      <c r="AL357" s="37"/>
      <c r="AM357" s="37"/>
      <c r="AN357" s="78">
        <v>84329</v>
      </c>
      <c r="AO357" s="37"/>
      <c r="AP357" s="37"/>
      <c r="AQ357" s="78">
        <v>84349</v>
      </c>
      <c r="AR357" s="37"/>
      <c r="AS357" s="37"/>
      <c r="AT357" s="78">
        <v>79139</v>
      </c>
      <c r="AU357" s="37"/>
      <c r="AV357" s="37"/>
      <c r="AW357" s="78">
        <v>84294</v>
      </c>
      <c r="AX357" s="37"/>
      <c r="AY357" s="37"/>
      <c r="AZ357" s="25">
        <v>116119</v>
      </c>
      <c r="BA357" s="37"/>
      <c r="BB357" s="37"/>
      <c r="BC357" s="25">
        <v>110429</v>
      </c>
      <c r="BD357" s="37"/>
      <c r="BE357" s="37"/>
      <c r="BF357" s="25"/>
      <c r="BG357" s="37"/>
      <c r="BH357" s="37"/>
      <c r="BI357" s="25"/>
      <c r="BJ357" s="37"/>
      <c r="BK357" s="37"/>
      <c r="BL357" s="25"/>
      <c r="BM357" s="37"/>
      <c r="BN357" s="37"/>
      <c r="BO357" s="25"/>
      <c r="BP357" s="37"/>
      <c r="BQ357" s="37"/>
    </row>
    <row r="358" spans="1:69" x14ac:dyDescent="0.2">
      <c r="A358" s="29" t="s">
        <v>24</v>
      </c>
      <c r="B358" s="29" t="s">
        <v>25</v>
      </c>
      <c r="C358" s="29">
        <f>'À renseigner'!$I$13</f>
        <v>0</v>
      </c>
      <c r="D358" s="76"/>
      <c r="E358" s="77"/>
      <c r="F358" s="77"/>
      <c r="G358" s="77"/>
      <c r="H358" s="77"/>
      <c r="I358" s="261"/>
      <c r="J358" s="262"/>
      <c r="K358" s="262"/>
      <c r="L358" s="262"/>
      <c r="M358" s="77"/>
      <c r="N358" s="77"/>
      <c r="O358" s="38"/>
      <c r="P358" s="77"/>
      <c r="Q358" s="77"/>
      <c r="R358" s="263"/>
      <c r="S358" s="38"/>
      <c r="T358" s="262"/>
      <c r="U358" s="77"/>
      <c r="V358" s="77"/>
      <c r="W358" s="93"/>
      <c r="X358" s="77"/>
      <c r="Y358" s="173"/>
      <c r="Z358" s="173"/>
      <c r="AA358" s="77"/>
      <c r="AB358" s="77"/>
      <c r="AC358" s="77"/>
      <c r="AD358" s="78" t="s">
        <v>584</v>
      </c>
      <c r="AE358" s="171"/>
      <c r="AF358" s="171"/>
      <c r="AG358" s="171"/>
      <c r="AH358" s="78">
        <v>84289</v>
      </c>
      <c r="AI358" s="37"/>
      <c r="AJ358" s="37"/>
      <c r="AK358" s="78">
        <v>84309</v>
      </c>
      <c r="AL358" s="37"/>
      <c r="AM358" s="37"/>
      <c r="AN358" s="78">
        <v>84329</v>
      </c>
      <c r="AO358" s="37"/>
      <c r="AP358" s="37"/>
      <c r="AQ358" s="78">
        <v>84349</v>
      </c>
      <c r="AR358" s="37"/>
      <c r="AS358" s="37"/>
      <c r="AT358" s="78">
        <v>79139</v>
      </c>
      <c r="AU358" s="37"/>
      <c r="AV358" s="37"/>
      <c r="AW358" s="78">
        <v>84294</v>
      </c>
      <c r="AX358" s="37"/>
      <c r="AY358" s="37"/>
      <c r="AZ358" s="25">
        <v>116119</v>
      </c>
      <c r="BA358" s="37"/>
      <c r="BB358" s="37"/>
      <c r="BC358" s="25">
        <v>110429</v>
      </c>
      <c r="BD358" s="37"/>
      <c r="BE358" s="37"/>
      <c r="BF358" s="25"/>
      <c r="BG358" s="37"/>
      <c r="BH358" s="37"/>
      <c r="BI358" s="25"/>
      <c r="BJ358" s="37"/>
      <c r="BK358" s="37"/>
      <c r="BL358" s="25"/>
      <c r="BM358" s="37"/>
      <c r="BN358" s="37"/>
      <c r="BO358" s="25"/>
      <c r="BP358" s="37"/>
      <c r="BQ358" s="37"/>
    </row>
    <row r="359" spans="1:69" x14ac:dyDescent="0.2">
      <c r="A359" s="29" t="s">
        <v>24</v>
      </c>
      <c r="B359" s="29" t="s">
        <v>25</v>
      </c>
      <c r="C359" s="29">
        <f>'À renseigner'!$I$13</f>
        <v>0</v>
      </c>
      <c r="D359" s="76"/>
      <c r="E359" s="77"/>
      <c r="F359" s="77"/>
      <c r="G359" s="77"/>
      <c r="H359" s="77"/>
      <c r="I359" s="261"/>
      <c r="J359" s="262"/>
      <c r="K359" s="262"/>
      <c r="L359" s="262"/>
      <c r="M359" s="77"/>
      <c r="N359" s="77"/>
      <c r="O359" s="38"/>
      <c r="P359" s="77"/>
      <c r="Q359" s="77"/>
      <c r="R359" s="263"/>
      <c r="S359" s="38"/>
      <c r="T359" s="262"/>
      <c r="U359" s="77"/>
      <c r="V359" s="77"/>
      <c r="W359" s="93"/>
      <c r="X359" s="77"/>
      <c r="Y359" s="173"/>
      <c r="Z359" s="173"/>
      <c r="AA359" s="77"/>
      <c r="AB359" s="77"/>
      <c r="AC359" s="77"/>
      <c r="AD359" s="78" t="s">
        <v>584</v>
      </c>
      <c r="AE359" s="171"/>
      <c r="AF359" s="171"/>
      <c r="AG359" s="171"/>
      <c r="AH359" s="78">
        <v>84289</v>
      </c>
      <c r="AI359" s="37"/>
      <c r="AJ359" s="37"/>
      <c r="AK359" s="78">
        <v>84309</v>
      </c>
      <c r="AL359" s="37"/>
      <c r="AM359" s="37"/>
      <c r="AN359" s="78">
        <v>84329</v>
      </c>
      <c r="AO359" s="37"/>
      <c r="AP359" s="37"/>
      <c r="AQ359" s="78">
        <v>84349</v>
      </c>
      <c r="AR359" s="37"/>
      <c r="AS359" s="37"/>
      <c r="AT359" s="78">
        <v>79139</v>
      </c>
      <c r="AU359" s="37"/>
      <c r="AV359" s="37"/>
      <c r="AW359" s="78">
        <v>84294</v>
      </c>
      <c r="AX359" s="37"/>
      <c r="AY359" s="37"/>
      <c r="AZ359" s="25">
        <v>116119</v>
      </c>
      <c r="BA359" s="37"/>
      <c r="BB359" s="37"/>
      <c r="BC359" s="25">
        <v>110429</v>
      </c>
      <c r="BD359" s="37"/>
      <c r="BE359" s="37"/>
      <c r="BF359" s="25"/>
      <c r="BG359" s="37"/>
      <c r="BH359" s="37"/>
      <c r="BI359" s="25"/>
      <c r="BJ359" s="37"/>
      <c r="BK359" s="37"/>
      <c r="BL359" s="25"/>
      <c r="BM359" s="37"/>
      <c r="BN359" s="37"/>
      <c r="BO359" s="25"/>
      <c r="BP359" s="37"/>
      <c r="BQ359" s="37"/>
    </row>
    <row r="360" spans="1:69" x14ac:dyDescent="0.2">
      <c r="A360" s="29" t="s">
        <v>24</v>
      </c>
      <c r="B360" s="29" t="s">
        <v>25</v>
      </c>
      <c r="C360" s="29">
        <f>'À renseigner'!$I$13</f>
        <v>0</v>
      </c>
      <c r="D360" s="76"/>
      <c r="E360" s="77"/>
      <c r="F360" s="77"/>
      <c r="G360" s="77"/>
      <c r="H360" s="77"/>
      <c r="I360" s="261"/>
      <c r="J360" s="262"/>
      <c r="K360" s="262"/>
      <c r="L360" s="262"/>
      <c r="M360" s="77"/>
      <c r="N360" s="77"/>
      <c r="O360" s="38"/>
      <c r="P360" s="77"/>
      <c r="Q360" s="77"/>
      <c r="R360" s="263"/>
      <c r="S360" s="38"/>
      <c r="T360" s="262"/>
      <c r="U360" s="77"/>
      <c r="V360" s="77"/>
      <c r="W360" s="93"/>
      <c r="X360" s="77"/>
      <c r="Y360" s="173"/>
      <c r="Z360" s="173"/>
      <c r="AA360" s="77"/>
      <c r="AB360" s="77"/>
      <c r="AC360" s="77"/>
      <c r="AD360" s="78" t="s">
        <v>584</v>
      </c>
      <c r="AE360" s="171"/>
      <c r="AF360" s="171"/>
      <c r="AG360" s="171"/>
      <c r="AH360" s="78">
        <v>84289</v>
      </c>
      <c r="AI360" s="37"/>
      <c r="AJ360" s="37"/>
      <c r="AK360" s="78">
        <v>84309</v>
      </c>
      <c r="AL360" s="37"/>
      <c r="AM360" s="37"/>
      <c r="AN360" s="78">
        <v>84329</v>
      </c>
      <c r="AO360" s="37"/>
      <c r="AP360" s="37"/>
      <c r="AQ360" s="78">
        <v>84349</v>
      </c>
      <c r="AR360" s="37"/>
      <c r="AS360" s="37"/>
      <c r="AT360" s="78">
        <v>79139</v>
      </c>
      <c r="AU360" s="37"/>
      <c r="AV360" s="37"/>
      <c r="AW360" s="78">
        <v>84294</v>
      </c>
      <c r="AX360" s="37"/>
      <c r="AY360" s="37"/>
      <c r="AZ360" s="25">
        <v>116119</v>
      </c>
      <c r="BA360" s="37"/>
      <c r="BB360" s="37"/>
      <c r="BC360" s="25">
        <v>110429</v>
      </c>
      <c r="BD360" s="37"/>
      <c r="BE360" s="37"/>
      <c r="BF360" s="25"/>
      <c r="BG360" s="37"/>
      <c r="BH360" s="37"/>
      <c r="BI360" s="25"/>
      <c r="BJ360" s="37"/>
      <c r="BK360" s="37"/>
      <c r="BL360" s="25"/>
      <c r="BM360" s="37"/>
      <c r="BN360" s="37"/>
      <c r="BO360" s="25"/>
      <c r="BP360" s="37"/>
      <c r="BQ360" s="37"/>
    </row>
    <row r="361" spans="1:69" x14ac:dyDescent="0.2">
      <c r="A361" s="29" t="s">
        <v>24</v>
      </c>
      <c r="B361" s="29" t="s">
        <v>25</v>
      </c>
      <c r="C361" s="29">
        <f>'À renseigner'!$I$13</f>
        <v>0</v>
      </c>
      <c r="D361" s="76"/>
      <c r="E361" s="77"/>
      <c r="F361" s="77"/>
      <c r="G361" s="77"/>
      <c r="H361" s="77"/>
      <c r="I361" s="261"/>
      <c r="J361" s="262"/>
      <c r="K361" s="262"/>
      <c r="L361" s="262"/>
      <c r="M361" s="77"/>
      <c r="N361" s="77"/>
      <c r="O361" s="38"/>
      <c r="P361" s="77"/>
      <c r="Q361" s="77"/>
      <c r="R361" s="263"/>
      <c r="S361" s="38"/>
      <c r="T361" s="262"/>
      <c r="U361" s="77"/>
      <c r="V361" s="77"/>
      <c r="W361" s="93"/>
      <c r="X361" s="77"/>
      <c r="Y361" s="173"/>
      <c r="Z361" s="173"/>
      <c r="AA361" s="77"/>
      <c r="AB361" s="77"/>
      <c r="AC361" s="77"/>
      <c r="AD361" s="78" t="s">
        <v>584</v>
      </c>
      <c r="AE361" s="171"/>
      <c r="AF361" s="171"/>
      <c r="AG361" s="171"/>
      <c r="AH361" s="78">
        <v>84289</v>
      </c>
      <c r="AI361" s="37"/>
      <c r="AJ361" s="37"/>
      <c r="AK361" s="78">
        <v>84309</v>
      </c>
      <c r="AL361" s="37"/>
      <c r="AM361" s="37"/>
      <c r="AN361" s="78">
        <v>84329</v>
      </c>
      <c r="AO361" s="37"/>
      <c r="AP361" s="37"/>
      <c r="AQ361" s="78">
        <v>84349</v>
      </c>
      <c r="AR361" s="37"/>
      <c r="AS361" s="37"/>
      <c r="AT361" s="78">
        <v>79139</v>
      </c>
      <c r="AU361" s="37"/>
      <c r="AV361" s="37"/>
      <c r="AW361" s="78">
        <v>84294</v>
      </c>
      <c r="AX361" s="37"/>
      <c r="AY361" s="37"/>
      <c r="AZ361" s="25">
        <v>116119</v>
      </c>
      <c r="BA361" s="37"/>
      <c r="BB361" s="37"/>
      <c r="BC361" s="25">
        <v>110429</v>
      </c>
      <c r="BD361" s="37"/>
      <c r="BE361" s="37"/>
      <c r="BF361" s="25"/>
      <c r="BG361" s="37"/>
      <c r="BH361" s="37"/>
      <c r="BI361" s="25"/>
      <c r="BJ361" s="37"/>
      <c r="BK361" s="37"/>
      <c r="BL361" s="25"/>
      <c r="BM361" s="37"/>
      <c r="BN361" s="37"/>
      <c r="BO361" s="25"/>
      <c r="BP361" s="37"/>
      <c r="BQ361" s="37"/>
    </row>
    <row r="362" spans="1:69" x14ac:dyDescent="0.2">
      <c r="A362" s="29" t="s">
        <v>24</v>
      </c>
      <c r="B362" s="29" t="s">
        <v>25</v>
      </c>
      <c r="C362" s="29">
        <f>'À renseigner'!$I$13</f>
        <v>0</v>
      </c>
      <c r="D362" s="76"/>
      <c r="E362" s="77"/>
      <c r="F362" s="77"/>
      <c r="G362" s="77"/>
      <c r="H362" s="77"/>
      <c r="I362" s="261"/>
      <c r="J362" s="262"/>
      <c r="K362" s="262"/>
      <c r="L362" s="262"/>
      <c r="M362" s="77"/>
      <c r="N362" s="77"/>
      <c r="O362" s="38"/>
      <c r="P362" s="77"/>
      <c r="Q362" s="77"/>
      <c r="R362" s="263"/>
      <c r="S362" s="38"/>
      <c r="T362" s="262"/>
      <c r="U362" s="77"/>
      <c r="V362" s="77"/>
      <c r="W362" s="93"/>
      <c r="X362" s="77"/>
      <c r="Y362" s="173"/>
      <c r="Z362" s="173"/>
      <c r="AA362" s="77"/>
      <c r="AB362" s="77"/>
      <c r="AC362" s="77"/>
      <c r="AD362" s="78" t="s">
        <v>584</v>
      </c>
      <c r="AE362" s="171"/>
      <c r="AF362" s="171"/>
      <c r="AG362" s="171"/>
      <c r="AH362" s="78">
        <v>84289</v>
      </c>
      <c r="AI362" s="37"/>
      <c r="AJ362" s="37"/>
      <c r="AK362" s="78">
        <v>84309</v>
      </c>
      <c r="AL362" s="37"/>
      <c r="AM362" s="37"/>
      <c r="AN362" s="78">
        <v>84329</v>
      </c>
      <c r="AO362" s="37"/>
      <c r="AP362" s="37"/>
      <c r="AQ362" s="78">
        <v>84349</v>
      </c>
      <c r="AR362" s="37"/>
      <c r="AS362" s="37"/>
      <c r="AT362" s="78">
        <v>79139</v>
      </c>
      <c r="AU362" s="37"/>
      <c r="AV362" s="37"/>
      <c r="AW362" s="78">
        <v>84294</v>
      </c>
      <c r="AX362" s="37"/>
      <c r="AY362" s="37"/>
      <c r="AZ362" s="25">
        <v>116119</v>
      </c>
      <c r="BA362" s="37"/>
      <c r="BB362" s="37"/>
      <c r="BC362" s="25">
        <v>110429</v>
      </c>
      <c r="BD362" s="37"/>
      <c r="BE362" s="37"/>
      <c r="BF362" s="25"/>
      <c r="BG362" s="37"/>
      <c r="BH362" s="37"/>
      <c r="BI362" s="25"/>
      <c r="BJ362" s="37"/>
      <c r="BK362" s="37"/>
      <c r="BL362" s="25"/>
      <c r="BM362" s="37"/>
      <c r="BN362" s="37"/>
      <c r="BO362" s="25"/>
      <c r="BP362" s="37"/>
      <c r="BQ362" s="37"/>
    </row>
    <row r="363" spans="1:69" x14ac:dyDescent="0.2">
      <c r="A363" s="29" t="s">
        <v>24</v>
      </c>
      <c r="B363" s="29" t="s">
        <v>25</v>
      </c>
      <c r="C363" s="29">
        <f>'À renseigner'!$I$13</f>
        <v>0</v>
      </c>
      <c r="D363" s="76"/>
      <c r="E363" s="77"/>
      <c r="F363" s="77"/>
      <c r="G363" s="77"/>
      <c r="H363" s="77"/>
      <c r="I363" s="261"/>
      <c r="J363" s="262"/>
      <c r="K363" s="262"/>
      <c r="L363" s="262"/>
      <c r="M363" s="77"/>
      <c r="N363" s="77"/>
      <c r="O363" s="38"/>
      <c r="P363" s="77"/>
      <c r="Q363" s="77"/>
      <c r="R363" s="263"/>
      <c r="S363" s="38"/>
      <c r="T363" s="262"/>
      <c r="U363" s="77"/>
      <c r="V363" s="77"/>
      <c r="W363" s="93"/>
      <c r="X363" s="77"/>
      <c r="Y363" s="173"/>
      <c r="Z363" s="173"/>
      <c r="AA363" s="77"/>
      <c r="AB363" s="77"/>
      <c r="AC363" s="77"/>
      <c r="AD363" s="78" t="s">
        <v>584</v>
      </c>
      <c r="AE363" s="171"/>
      <c r="AF363" s="171"/>
      <c r="AG363" s="171"/>
      <c r="AH363" s="78">
        <v>84289</v>
      </c>
      <c r="AI363" s="37"/>
      <c r="AJ363" s="37"/>
      <c r="AK363" s="78">
        <v>84309</v>
      </c>
      <c r="AL363" s="37"/>
      <c r="AM363" s="37"/>
      <c r="AN363" s="78">
        <v>84329</v>
      </c>
      <c r="AO363" s="37"/>
      <c r="AP363" s="37"/>
      <c r="AQ363" s="78">
        <v>84349</v>
      </c>
      <c r="AR363" s="37"/>
      <c r="AS363" s="37"/>
      <c r="AT363" s="78">
        <v>79139</v>
      </c>
      <c r="AU363" s="37"/>
      <c r="AV363" s="37"/>
      <c r="AW363" s="78">
        <v>84294</v>
      </c>
      <c r="AX363" s="37"/>
      <c r="AY363" s="37"/>
      <c r="AZ363" s="25">
        <v>116119</v>
      </c>
      <c r="BA363" s="37"/>
      <c r="BB363" s="37"/>
      <c r="BC363" s="25">
        <v>110429</v>
      </c>
      <c r="BD363" s="37"/>
      <c r="BE363" s="37"/>
      <c r="BF363" s="25"/>
      <c r="BG363" s="37"/>
      <c r="BH363" s="37"/>
      <c r="BI363" s="25"/>
      <c r="BJ363" s="37"/>
      <c r="BK363" s="37"/>
      <c r="BL363" s="25"/>
      <c r="BM363" s="37"/>
      <c r="BN363" s="37"/>
      <c r="BO363" s="25"/>
      <c r="BP363" s="37"/>
      <c r="BQ363" s="37"/>
    </row>
    <row r="364" spans="1:69" x14ac:dyDescent="0.2">
      <c r="A364" s="29" t="s">
        <v>24</v>
      </c>
      <c r="B364" s="29" t="s">
        <v>25</v>
      </c>
      <c r="C364" s="29">
        <f>'À renseigner'!$I$13</f>
        <v>0</v>
      </c>
      <c r="D364" s="76"/>
      <c r="E364" s="77"/>
      <c r="F364" s="77"/>
      <c r="G364" s="77"/>
      <c r="H364" s="77"/>
      <c r="I364" s="261"/>
      <c r="J364" s="262"/>
      <c r="K364" s="262"/>
      <c r="L364" s="262"/>
      <c r="M364" s="77"/>
      <c r="N364" s="77"/>
      <c r="O364" s="38"/>
      <c r="P364" s="77"/>
      <c r="Q364" s="77"/>
      <c r="R364" s="263"/>
      <c r="S364" s="38"/>
      <c r="T364" s="262"/>
      <c r="U364" s="77"/>
      <c r="V364" s="77"/>
      <c r="W364" s="93"/>
      <c r="X364" s="77"/>
      <c r="Y364" s="173"/>
      <c r="Z364" s="173"/>
      <c r="AA364" s="77"/>
      <c r="AB364" s="77"/>
      <c r="AC364" s="77"/>
      <c r="AD364" s="78" t="s">
        <v>584</v>
      </c>
      <c r="AE364" s="171"/>
      <c r="AF364" s="171"/>
      <c r="AG364" s="171"/>
      <c r="AH364" s="78">
        <v>84289</v>
      </c>
      <c r="AI364" s="37"/>
      <c r="AJ364" s="37"/>
      <c r="AK364" s="78">
        <v>84309</v>
      </c>
      <c r="AL364" s="37"/>
      <c r="AM364" s="37"/>
      <c r="AN364" s="78">
        <v>84329</v>
      </c>
      <c r="AO364" s="37"/>
      <c r="AP364" s="37"/>
      <c r="AQ364" s="78">
        <v>84349</v>
      </c>
      <c r="AR364" s="37"/>
      <c r="AS364" s="37"/>
      <c r="AT364" s="78">
        <v>79139</v>
      </c>
      <c r="AU364" s="37"/>
      <c r="AV364" s="37"/>
      <c r="AW364" s="78">
        <v>84294</v>
      </c>
      <c r="AX364" s="37"/>
      <c r="AY364" s="37"/>
      <c r="AZ364" s="25">
        <v>116119</v>
      </c>
      <c r="BA364" s="37"/>
      <c r="BB364" s="37"/>
      <c r="BC364" s="25">
        <v>110429</v>
      </c>
      <c r="BD364" s="37"/>
      <c r="BE364" s="37"/>
      <c r="BF364" s="25"/>
      <c r="BG364" s="37"/>
      <c r="BH364" s="37"/>
      <c r="BI364" s="25"/>
      <c r="BJ364" s="37"/>
      <c r="BK364" s="37"/>
      <c r="BL364" s="25"/>
      <c r="BM364" s="37"/>
      <c r="BN364" s="37"/>
      <c r="BO364" s="25"/>
      <c r="BP364" s="37"/>
      <c r="BQ364" s="37"/>
    </row>
    <row r="365" spans="1:69" x14ac:dyDescent="0.2">
      <c r="A365" s="29" t="s">
        <v>24</v>
      </c>
      <c r="B365" s="29" t="s">
        <v>25</v>
      </c>
      <c r="C365" s="29">
        <f>'À renseigner'!$I$13</f>
        <v>0</v>
      </c>
      <c r="D365" s="76"/>
      <c r="E365" s="77"/>
      <c r="F365" s="77"/>
      <c r="G365" s="77"/>
      <c r="H365" s="77"/>
      <c r="I365" s="261"/>
      <c r="J365" s="262"/>
      <c r="K365" s="262"/>
      <c r="L365" s="262"/>
      <c r="M365" s="77"/>
      <c r="N365" s="77"/>
      <c r="O365" s="38"/>
      <c r="P365" s="77"/>
      <c r="Q365" s="77"/>
      <c r="R365" s="263"/>
      <c r="S365" s="38"/>
      <c r="T365" s="262"/>
      <c r="U365" s="77"/>
      <c r="V365" s="77"/>
      <c r="W365" s="93"/>
      <c r="X365" s="77"/>
      <c r="Y365" s="173"/>
      <c r="Z365" s="173"/>
      <c r="AA365" s="77"/>
      <c r="AB365" s="77"/>
      <c r="AC365" s="77"/>
      <c r="AD365" s="78" t="s">
        <v>584</v>
      </c>
      <c r="AE365" s="171"/>
      <c r="AF365" s="171"/>
      <c r="AG365" s="171"/>
      <c r="AH365" s="78">
        <v>84289</v>
      </c>
      <c r="AI365" s="37"/>
      <c r="AJ365" s="37"/>
      <c r="AK365" s="78">
        <v>84309</v>
      </c>
      <c r="AL365" s="37"/>
      <c r="AM365" s="37"/>
      <c r="AN365" s="78">
        <v>84329</v>
      </c>
      <c r="AO365" s="37"/>
      <c r="AP365" s="37"/>
      <c r="AQ365" s="78">
        <v>84349</v>
      </c>
      <c r="AR365" s="37"/>
      <c r="AS365" s="37"/>
      <c r="AT365" s="78">
        <v>79139</v>
      </c>
      <c r="AU365" s="37"/>
      <c r="AV365" s="37"/>
      <c r="AW365" s="78">
        <v>84294</v>
      </c>
      <c r="AX365" s="37"/>
      <c r="AY365" s="37"/>
      <c r="AZ365" s="25">
        <v>116119</v>
      </c>
      <c r="BA365" s="37"/>
      <c r="BB365" s="37"/>
      <c r="BC365" s="25">
        <v>110429</v>
      </c>
      <c r="BD365" s="37"/>
      <c r="BE365" s="37"/>
      <c r="BF365" s="25"/>
      <c r="BG365" s="37"/>
      <c r="BH365" s="37"/>
      <c r="BI365" s="25"/>
      <c r="BJ365" s="37"/>
      <c r="BK365" s="37"/>
      <c r="BL365" s="25"/>
      <c r="BM365" s="37"/>
      <c r="BN365" s="37"/>
      <c r="BO365" s="25"/>
      <c r="BP365" s="37"/>
      <c r="BQ365" s="37"/>
    </row>
    <row r="366" spans="1:69" x14ac:dyDescent="0.2">
      <c r="A366" s="29" t="s">
        <v>24</v>
      </c>
      <c r="B366" s="29" t="s">
        <v>25</v>
      </c>
      <c r="C366" s="29">
        <f>'À renseigner'!$I$13</f>
        <v>0</v>
      </c>
      <c r="D366" s="76"/>
      <c r="E366" s="77"/>
      <c r="F366" s="77"/>
      <c r="G366" s="77"/>
      <c r="H366" s="77"/>
      <c r="I366" s="261"/>
      <c r="J366" s="262"/>
      <c r="K366" s="262"/>
      <c r="L366" s="262"/>
      <c r="M366" s="77"/>
      <c r="N366" s="77"/>
      <c r="O366" s="38"/>
      <c r="P366" s="77"/>
      <c r="Q366" s="77"/>
      <c r="R366" s="263"/>
      <c r="S366" s="38"/>
      <c r="T366" s="262"/>
      <c r="U366" s="77"/>
      <c r="V366" s="77"/>
      <c r="W366" s="93"/>
      <c r="X366" s="77"/>
      <c r="Y366" s="173"/>
      <c r="Z366" s="173"/>
      <c r="AA366" s="77"/>
      <c r="AB366" s="77"/>
      <c r="AC366" s="77"/>
      <c r="AD366" s="78" t="s">
        <v>584</v>
      </c>
      <c r="AE366" s="171"/>
      <c r="AF366" s="171"/>
      <c r="AG366" s="171"/>
      <c r="AH366" s="78">
        <v>84289</v>
      </c>
      <c r="AI366" s="37"/>
      <c r="AJ366" s="37"/>
      <c r="AK366" s="78">
        <v>84309</v>
      </c>
      <c r="AL366" s="37"/>
      <c r="AM366" s="37"/>
      <c r="AN366" s="78">
        <v>84329</v>
      </c>
      <c r="AO366" s="37"/>
      <c r="AP366" s="37"/>
      <c r="AQ366" s="78">
        <v>84349</v>
      </c>
      <c r="AR366" s="37"/>
      <c r="AS366" s="37"/>
      <c r="AT366" s="78">
        <v>79139</v>
      </c>
      <c r="AU366" s="37"/>
      <c r="AV366" s="37"/>
      <c r="AW366" s="78">
        <v>84294</v>
      </c>
      <c r="AX366" s="37"/>
      <c r="AY366" s="37"/>
      <c r="AZ366" s="25">
        <v>116119</v>
      </c>
      <c r="BA366" s="37"/>
      <c r="BB366" s="37"/>
      <c r="BC366" s="25">
        <v>110429</v>
      </c>
      <c r="BD366" s="37"/>
      <c r="BE366" s="37"/>
      <c r="BF366" s="25"/>
      <c r="BG366" s="37"/>
      <c r="BH366" s="37"/>
      <c r="BI366" s="25"/>
      <c r="BJ366" s="37"/>
      <c r="BK366" s="37"/>
      <c r="BL366" s="25"/>
      <c r="BM366" s="37"/>
      <c r="BN366" s="37"/>
      <c r="BO366" s="25"/>
      <c r="BP366" s="37"/>
      <c r="BQ366" s="37"/>
    </row>
    <row r="367" spans="1:69" x14ac:dyDescent="0.2">
      <c r="A367" s="29" t="s">
        <v>24</v>
      </c>
      <c r="B367" s="29" t="s">
        <v>25</v>
      </c>
      <c r="C367" s="29">
        <f>'À renseigner'!$I$13</f>
        <v>0</v>
      </c>
      <c r="D367" s="76"/>
      <c r="E367" s="77"/>
      <c r="F367" s="77"/>
      <c r="G367" s="77"/>
      <c r="H367" s="77"/>
      <c r="I367" s="261"/>
      <c r="J367" s="262"/>
      <c r="K367" s="262"/>
      <c r="L367" s="262"/>
      <c r="M367" s="77"/>
      <c r="N367" s="77"/>
      <c r="O367" s="38"/>
      <c r="P367" s="77"/>
      <c r="Q367" s="77"/>
      <c r="R367" s="263"/>
      <c r="S367" s="38"/>
      <c r="T367" s="262"/>
      <c r="U367" s="77"/>
      <c r="V367" s="77"/>
      <c r="W367" s="93"/>
      <c r="X367" s="77"/>
      <c r="Y367" s="173"/>
      <c r="Z367" s="173"/>
      <c r="AA367" s="77"/>
      <c r="AB367" s="77"/>
      <c r="AC367" s="77"/>
      <c r="AD367" s="78" t="s">
        <v>584</v>
      </c>
      <c r="AE367" s="171"/>
      <c r="AF367" s="171"/>
      <c r="AG367" s="171"/>
      <c r="AH367" s="78">
        <v>84289</v>
      </c>
      <c r="AI367" s="37"/>
      <c r="AJ367" s="37"/>
      <c r="AK367" s="78">
        <v>84309</v>
      </c>
      <c r="AL367" s="37"/>
      <c r="AM367" s="37"/>
      <c r="AN367" s="78">
        <v>84329</v>
      </c>
      <c r="AO367" s="37"/>
      <c r="AP367" s="37"/>
      <c r="AQ367" s="78">
        <v>84349</v>
      </c>
      <c r="AR367" s="37"/>
      <c r="AS367" s="37"/>
      <c r="AT367" s="78">
        <v>79139</v>
      </c>
      <c r="AU367" s="37"/>
      <c r="AV367" s="37"/>
      <c r="AW367" s="78">
        <v>84294</v>
      </c>
      <c r="AX367" s="37"/>
      <c r="AY367" s="37"/>
      <c r="AZ367" s="25">
        <v>116119</v>
      </c>
      <c r="BA367" s="37"/>
      <c r="BB367" s="37"/>
      <c r="BC367" s="25">
        <v>110429</v>
      </c>
      <c r="BD367" s="37"/>
      <c r="BE367" s="37"/>
      <c r="BF367" s="25"/>
      <c r="BG367" s="37"/>
      <c r="BH367" s="37"/>
      <c r="BI367" s="25"/>
      <c r="BJ367" s="37"/>
      <c r="BK367" s="37"/>
      <c r="BL367" s="25"/>
      <c r="BM367" s="37"/>
      <c r="BN367" s="37"/>
      <c r="BO367" s="25"/>
      <c r="BP367" s="37"/>
      <c r="BQ367" s="37"/>
    </row>
    <row r="368" spans="1:69" x14ac:dyDescent="0.2">
      <c r="A368" s="29" t="s">
        <v>24</v>
      </c>
      <c r="B368" s="29" t="s">
        <v>25</v>
      </c>
      <c r="C368" s="29">
        <f>'À renseigner'!$I$13</f>
        <v>0</v>
      </c>
      <c r="D368" s="76"/>
      <c r="E368" s="77"/>
      <c r="F368" s="77"/>
      <c r="G368" s="77"/>
      <c r="H368" s="77"/>
      <c r="I368" s="261"/>
      <c r="J368" s="262"/>
      <c r="K368" s="262"/>
      <c r="L368" s="262"/>
      <c r="M368" s="77"/>
      <c r="N368" s="77"/>
      <c r="O368" s="38"/>
      <c r="P368" s="77"/>
      <c r="Q368" s="77"/>
      <c r="R368" s="263"/>
      <c r="S368" s="38"/>
      <c r="T368" s="262"/>
      <c r="U368" s="77"/>
      <c r="V368" s="77"/>
      <c r="W368" s="93"/>
      <c r="X368" s="77"/>
      <c r="Y368" s="173"/>
      <c r="Z368" s="173"/>
      <c r="AA368" s="77"/>
      <c r="AB368" s="77"/>
      <c r="AC368" s="77"/>
      <c r="AD368" s="78" t="s">
        <v>584</v>
      </c>
      <c r="AE368" s="171"/>
      <c r="AF368" s="171"/>
      <c r="AG368" s="171"/>
      <c r="AH368" s="78">
        <v>84289</v>
      </c>
      <c r="AI368" s="37"/>
      <c r="AJ368" s="37"/>
      <c r="AK368" s="78">
        <v>84309</v>
      </c>
      <c r="AL368" s="37"/>
      <c r="AM368" s="37"/>
      <c r="AN368" s="78">
        <v>84329</v>
      </c>
      <c r="AO368" s="37"/>
      <c r="AP368" s="37"/>
      <c r="AQ368" s="78">
        <v>84349</v>
      </c>
      <c r="AR368" s="37"/>
      <c r="AS368" s="37"/>
      <c r="AT368" s="78">
        <v>79139</v>
      </c>
      <c r="AU368" s="37"/>
      <c r="AV368" s="37"/>
      <c r="AW368" s="78">
        <v>84294</v>
      </c>
      <c r="AX368" s="37"/>
      <c r="AY368" s="37"/>
      <c r="AZ368" s="25">
        <v>116119</v>
      </c>
      <c r="BA368" s="37"/>
      <c r="BB368" s="37"/>
      <c r="BC368" s="25">
        <v>110429</v>
      </c>
      <c r="BD368" s="37"/>
      <c r="BE368" s="37"/>
      <c r="BF368" s="25"/>
      <c r="BG368" s="37"/>
      <c r="BH368" s="37"/>
      <c r="BI368" s="25"/>
      <c r="BJ368" s="37"/>
      <c r="BK368" s="37"/>
      <c r="BL368" s="25"/>
      <c r="BM368" s="37"/>
      <c r="BN368" s="37"/>
      <c r="BO368" s="25"/>
      <c r="BP368" s="37"/>
      <c r="BQ368" s="37"/>
    </row>
    <row r="369" spans="1:69" x14ac:dyDescent="0.2">
      <c r="A369" s="29" t="s">
        <v>24</v>
      </c>
      <c r="B369" s="29" t="s">
        <v>25</v>
      </c>
      <c r="C369" s="29">
        <f>'À renseigner'!$I$13</f>
        <v>0</v>
      </c>
      <c r="D369" s="76"/>
      <c r="E369" s="77"/>
      <c r="F369" s="77"/>
      <c r="G369" s="77"/>
      <c r="H369" s="77"/>
      <c r="I369" s="261"/>
      <c r="J369" s="262"/>
      <c r="K369" s="262"/>
      <c r="L369" s="262"/>
      <c r="M369" s="77"/>
      <c r="N369" s="77"/>
      <c r="O369" s="38"/>
      <c r="P369" s="77"/>
      <c r="Q369" s="77"/>
      <c r="R369" s="263"/>
      <c r="S369" s="38"/>
      <c r="T369" s="262"/>
      <c r="U369" s="77"/>
      <c r="V369" s="77"/>
      <c r="W369" s="93"/>
      <c r="X369" s="77"/>
      <c r="Y369" s="173"/>
      <c r="Z369" s="173"/>
      <c r="AA369" s="77"/>
      <c r="AB369" s="77"/>
      <c r="AC369" s="77"/>
      <c r="AD369" s="78" t="s">
        <v>584</v>
      </c>
      <c r="AE369" s="171"/>
      <c r="AF369" s="171"/>
      <c r="AG369" s="171"/>
      <c r="AH369" s="78">
        <v>84289</v>
      </c>
      <c r="AI369" s="37"/>
      <c r="AJ369" s="37"/>
      <c r="AK369" s="78">
        <v>84309</v>
      </c>
      <c r="AL369" s="37"/>
      <c r="AM369" s="37"/>
      <c r="AN369" s="78">
        <v>84329</v>
      </c>
      <c r="AO369" s="37"/>
      <c r="AP369" s="37"/>
      <c r="AQ369" s="78">
        <v>84349</v>
      </c>
      <c r="AR369" s="37"/>
      <c r="AS369" s="37"/>
      <c r="AT369" s="78">
        <v>79139</v>
      </c>
      <c r="AU369" s="37"/>
      <c r="AV369" s="37"/>
      <c r="AW369" s="78">
        <v>84294</v>
      </c>
      <c r="AX369" s="37"/>
      <c r="AY369" s="37"/>
      <c r="AZ369" s="25">
        <v>116119</v>
      </c>
      <c r="BA369" s="37"/>
      <c r="BB369" s="37"/>
      <c r="BC369" s="25">
        <v>110429</v>
      </c>
      <c r="BD369" s="37"/>
      <c r="BE369" s="37"/>
      <c r="BF369" s="25"/>
      <c r="BG369" s="37"/>
      <c r="BH369" s="37"/>
      <c r="BI369" s="25"/>
      <c r="BJ369" s="37"/>
      <c r="BK369" s="37"/>
      <c r="BL369" s="25"/>
      <c r="BM369" s="37"/>
      <c r="BN369" s="37"/>
      <c r="BO369" s="25"/>
      <c r="BP369" s="37"/>
      <c r="BQ369" s="37"/>
    </row>
    <row r="370" spans="1:69" x14ac:dyDescent="0.2">
      <c r="A370" s="29" t="s">
        <v>24</v>
      </c>
      <c r="B370" s="29" t="s">
        <v>25</v>
      </c>
      <c r="C370" s="29">
        <f>'À renseigner'!$I$13</f>
        <v>0</v>
      </c>
      <c r="D370" s="76"/>
      <c r="E370" s="77"/>
      <c r="F370" s="77"/>
      <c r="G370" s="77"/>
      <c r="H370" s="77"/>
      <c r="I370" s="261"/>
      <c r="J370" s="262"/>
      <c r="K370" s="262"/>
      <c r="L370" s="262"/>
      <c r="M370" s="77"/>
      <c r="N370" s="77"/>
      <c r="O370" s="38"/>
      <c r="P370" s="77"/>
      <c r="Q370" s="77"/>
      <c r="R370" s="263"/>
      <c r="S370" s="38"/>
      <c r="T370" s="262"/>
      <c r="U370" s="77"/>
      <c r="V370" s="77"/>
      <c r="W370" s="93"/>
      <c r="X370" s="77"/>
      <c r="Y370" s="173"/>
      <c r="Z370" s="173"/>
      <c r="AA370" s="77"/>
      <c r="AB370" s="77"/>
      <c r="AC370" s="77"/>
      <c r="AD370" s="78" t="s">
        <v>584</v>
      </c>
      <c r="AE370" s="171"/>
      <c r="AF370" s="171"/>
      <c r="AG370" s="171"/>
      <c r="AH370" s="78">
        <v>84289</v>
      </c>
      <c r="AI370" s="37"/>
      <c r="AJ370" s="37"/>
      <c r="AK370" s="78">
        <v>84309</v>
      </c>
      <c r="AL370" s="37"/>
      <c r="AM370" s="37"/>
      <c r="AN370" s="78">
        <v>84329</v>
      </c>
      <c r="AO370" s="37"/>
      <c r="AP370" s="37"/>
      <c r="AQ370" s="78">
        <v>84349</v>
      </c>
      <c r="AR370" s="37"/>
      <c r="AS370" s="37"/>
      <c r="AT370" s="78">
        <v>79139</v>
      </c>
      <c r="AU370" s="37"/>
      <c r="AV370" s="37"/>
      <c r="AW370" s="78">
        <v>84294</v>
      </c>
      <c r="AX370" s="37"/>
      <c r="AY370" s="37"/>
      <c r="AZ370" s="25">
        <v>116119</v>
      </c>
      <c r="BA370" s="37"/>
      <c r="BB370" s="37"/>
      <c r="BC370" s="25">
        <v>110429</v>
      </c>
      <c r="BD370" s="37"/>
      <c r="BE370" s="37"/>
      <c r="BF370" s="25"/>
      <c r="BG370" s="37"/>
      <c r="BH370" s="37"/>
      <c r="BI370" s="25"/>
      <c r="BJ370" s="37"/>
      <c r="BK370" s="37"/>
      <c r="BL370" s="25"/>
      <c r="BM370" s="37"/>
      <c r="BN370" s="37"/>
      <c r="BO370" s="25"/>
      <c r="BP370" s="37"/>
      <c r="BQ370" s="37"/>
    </row>
    <row r="371" spans="1:69" x14ac:dyDescent="0.2">
      <c r="A371" s="29" t="s">
        <v>24</v>
      </c>
      <c r="B371" s="29" t="s">
        <v>25</v>
      </c>
      <c r="C371" s="29">
        <f>'À renseigner'!$I$13</f>
        <v>0</v>
      </c>
      <c r="D371" s="76"/>
      <c r="E371" s="77"/>
      <c r="F371" s="77"/>
      <c r="G371" s="77"/>
      <c r="H371" s="77"/>
      <c r="I371" s="261"/>
      <c r="J371" s="262"/>
      <c r="K371" s="262"/>
      <c r="L371" s="262"/>
      <c r="M371" s="77"/>
      <c r="N371" s="77"/>
      <c r="O371" s="38"/>
      <c r="P371" s="77"/>
      <c r="Q371" s="77"/>
      <c r="R371" s="263"/>
      <c r="S371" s="38"/>
      <c r="T371" s="262"/>
      <c r="U371" s="77"/>
      <c r="V371" s="77"/>
      <c r="W371" s="93"/>
      <c r="X371" s="77"/>
      <c r="Y371" s="173"/>
      <c r="Z371" s="173"/>
      <c r="AA371" s="77"/>
      <c r="AB371" s="77"/>
      <c r="AC371" s="77"/>
      <c r="AD371" s="78" t="s">
        <v>584</v>
      </c>
      <c r="AE371" s="171"/>
      <c r="AF371" s="171"/>
      <c r="AG371" s="171"/>
      <c r="AH371" s="78">
        <v>84289</v>
      </c>
      <c r="AI371" s="37"/>
      <c r="AJ371" s="37"/>
      <c r="AK371" s="78">
        <v>84309</v>
      </c>
      <c r="AL371" s="37"/>
      <c r="AM371" s="37"/>
      <c r="AN371" s="78">
        <v>84329</v>
      </c>
      <c r="AO371" s="37"/>
      <c r="AP371" s="37"/>
      <c r="AQ371" s="78">
        <v>84349</v>
      </c>
      <c r="AR371" s="37"/>
      <c r="AS371" s="37"/>
      <c r="AT371" s="78">
        <v>79139</v>
      </c>
      <c r="AU371" s="37"/>
      <c r="AV371" s="37"/>
      <c r="AW371" s="78">
        <v>84294</v>
      </c>
      <c r="AX371" s="37"/>
      <c r="AY371" s="37"/>
      <c r="AZ371" s="25">
        <v>116119</v>
      </c>
      <c r="BA371" s="37"/>
      <c r="BB371" s="37"/>
      <c r="BC371" s="25">
        <v>110429</v>
      </c>
      <c r="BD371" s="37"/>
      <c r="BE371" s="37"/>
      <c r="BF371" s="25"/>
      <c r="BG371" s="37"/>
      <c r="BH371" s="37"/>
      <c r="BI371" s="25"/>
      <c r="BJ371" s="37"/>
      <c r="BK371" s="37"/>
      <c r="BL371" s="25"/>
      <c r="BM371" s="37"/>
      <c r="BN371" s="37"/>
      <c r="BO371" s="25"/>
      <c r="BP371" s="37"/>
      <c r="BQ371" s="37"/>
    </row>
    <row r="372" spans="1:69" x14ac:dyDescent="0.2">
      <c r="A372" s="29" t="s">
        <v>24</v>
      </c>
      <c r="B372" s="29" t="s">
        <v>25</v>
      </c>
      <c r="C372" s="29">
        <f>'À renseigner'!$I$13</f>
        <v>0</v>
      </c>
      <c r="D372" s="76"/>
      <c r="E372" s="77"/>
      <c r="F372" s="77"/>
      <c r="G372" s="77"/>
      <c r="H372" s="77"/>
      <c r="I372" s="261"/>
      <c r="J372" s="262"/>
      <c r="K372" s="262"/>
      <c r="L372" s="262"/>
      <c r="M372" s="77"/>
      <c r="N372" s="77"/>
      <c r="O372" s="38"/>
      <c r="P372" s="77"/>
      <c r="Q372" s="77"/>
      <c r="R372" s="263"/>
      <c r="S372" s="38"/>
      <c r="T372" s="262"/>
      <c r="U372" s="77"/>
      <c r="V372" s="77"/>
      <c r="W372" s="93"/>
      <c r="X372" s="77"/>
      <c r="Y372" s="173"/>
      <c r="Z372" s="173"/>
      <c r="AA372" s="77"/>
      <c r="AB372" s="77"/>
      <c r="AC372" s="77"/>
      <c r="AD372" s="78" t="s">
        <v>584</v>
      </c>
      <c r="AE372" s="171"/>
      <c r="AF372" s="171"/>
      <c r="AG372" s="171"/>
      <c r="AH372" s="78">
        <v>84289</v>
      </c>
      <c r="AI372" s="37"/>
      <c r="AJ372" s="37"/>
      <c r="AK372" s="78">
        <v>84309</v>
      </c>
      <c r="AL372" s="37"/>
      <c r="AM372" s="37"/>
      <c r="AN372" s="78">
        <v>84329</v>
      </c>
      <c r="AO372" s="37"/>
      <c r="AP372" s="37"/>
      <c r="AQ372" s="78">
        <v>84349</v>
      </c>
      <c r="AR372" s="37"/>
      <c r="AS372" s="37"/>
      <c r="AT372" s="78">
        <v>79139</v>
      </c>
      <c r="AU372" s="37"/>
      <c r="AV372" s="37"/>
      <c r="AW372" s="78">
        <v>84294</v>
      </c>
      <c r="AX372" s="37"/>
      <c r="AY372" s="37"/>
      <c r="AZ372" s="25">
        <v>116119</v>
      </c>
      <c r="BA372" s="37"/>
      <c r="BB372" s="37"/>
      <c r="BC372" s="25">
        <v>110429</v>
      </c>
      <c r="BD372" s="37"/>
      <c r="BE372" s="37"/>
      <c r="BF372" s="25"/>
      <c r="BG372" s="37"/>
      <c r="BH372" s="37"/>
      <c r="BI372" s="25"/>
      <c r="BJ372" s="37"/>
      <c r="BK372" s="37"/>
      <c r="BL372" s="25"/>
      <c r="BM372" s="37"/>
      <c r="BN372" s="37"/>
      <c r="BO372" s="25"/>
      <c r="BP372" s="37"/>
      <c r="BQ372" s="37"/>
    </row>
    <row r="373" spans="1:69" x14ac:dyDescent="0.2">
      <c r="A373" s="29" t="s">
        <v>24</v>
      </c>
      <c r="B373" s="29" t="s">
        <v>25</v>
      </c>
      <c r="C373" s="29">
        <f>'À renseigner'!$I$13</f>
        <v>0</v>
      </c>
      <c r="D373" s="76"/>
      <c r="E373" s="77"/>
      <c r="F373" s="77"/>
      <c r="G373" s="77"/>
      <c r="H373" s="77"/>
      <c r="I373" s="261"/>
      <c r="J373" s="262"/>
      <c r="K373" s="262"/>
      <c r="L373" s="262"/>
      <c r="M373" s="77"/>
      <c r="N373" s="77"/>
      <c r="O373" s="38"/>
      <c r="P373" s="77"/>
      <c r="Q373" s="77"/>
      <c r="R373" s="263"/>
      <c r="S373" s="38"/>
      <c r="T373" s="262"/>
      <c r="U373" s="77"/>
      <c r="V373" s="77"/>
      <c r="W373" s="93"/>
      <c r="X373" s="77"/>
      <c r="Y373" s="173"/>
      <c r="Z373" s="173"/>
      <c r="AA373" s="77"/>
      <c r="AB373" s="77"/>
      <c r="AC373" s="77"/>
      <c r="AD373" s="78" t="s">
        <v>584</v>
      </c>
      <c r="AE373" s="171"/>
      <c r="AF373" s="171"/>
      <c r="AG373" s="171"/>
      <c r="AH373" s="78">
        <v>84289</v>
      </c>
      <c r="AI373" s="37"/>
      <c r="AJ373" s="37"/>
      <c r="AK373" s="78">
        <v>84309</v>
      </c>
      <c r="AL373" s="37"/>
      <c r="AM373" s="37"/>
      <c r="AN373" s="78">
        <v>84329</v>
      </c>
      <c r="AO373" s="37"/>
      <c r="AP373" s="37"/>
      <c r="AQ373" s="78">
        <v>84349</v>
      </c>
      <c r="AR373" s="37"/>
      <c r="AS373" s="37"/>
      <c r="AT373" s="78">
        <v>79139</v>
      </c>
      <c r="AU373" s="37"/>
      <c r="AV373" s="37"/>
      <c r="AW373" s="78">
        <v>84294</v>
      </c>
      <c r="AX373" s="37"/>
      <c r="AY373" s="37"/>
      <c r="AZ373" s="25">
        <v>116119</v>
      </c>
      <c r="BA373" s="37"/>
      <c r="BB373" s="37"/>
      <c r="BC373" s="25">
        <v>110429</v>
      </c>
      <c r="BD373" s="37"/>
      <c r="BE373" s="37"/>
      <c r="BF373" s="25"/>
      <c r="BG373" s="37"/>
      <c r="BH373" s="37"/>
      <c r="BI373" s="25"/>
      <c r="BJ373" s="37"/>
      <c r="BK373" s="37"/>
      <c r="BL373" s="25"/>
      <c r="BM373" s="37"/>
      <c r="BN373" s="37"/>
      <c r="BO373" s="25"/>
      <c r="BP373" s="37"/>
      <c r="BQ373" s="37"/>
    </row>
    <row r="374" spans="1:69" x14ac:dyDescent="0.2">
      <c r="A374" s="29" t="s">
        <v>24</v>
      </c>
      <c r="B374" s="29" t="s">
        <v>25</v>
      </c>
      <c r="C374" s="29">
        <f>'À renseigner'!$I$13</f>
        <v>0</v>
      </c>
      <c r="D374" s="76"/>
      <c r="E374" s="77"/>
      <c r="F374" s="77"/>
      <c r="G374" s="77"/>
      <c r="H374" s="77"/>
      <c r="I374" s="261"/>
      <c r="J374" s="262"/>
      <c r="K374" s="262"/>
      <c r="L374" s="262"/>
      <c r="M374" s="77"/>
      <c r="N374" s="77"/>
      <c r="O374" s="38"/>
      <c r="P374" s="77"/>
      <c r="Q374" s="77"/>
      <c r="R374" s="263"/>
      <c r="S374" s="38"/>
      <c r="T374" s="262"/>
      <c r="U374" s="77"/>
      <c r="V374" s="77"/>
      <c r="W374" s="93"/>
      <c r="X374" s="77"/>
      <c r="Y374" s="173"/>
      <c r="Z374" s="173"/>
      <c r="AA374" s="77"/>
      <c r="AB374" s="77"/>
      <c r="AC374" s="77"/>
      <c r="AD374" s="78" t="s">
        <v>584</v>
      </c>
      <c r="AE374" s="171"/>
      <c r="AF374" s="171"/>
      <c r="AG374" s="171"/>
      <c r="AH374" s="78">
        <v>84289</v>
      </c>
      <c r="AI374" s="37"/>
      <c r="AJ374" s="37"/>
      <c r="AK374" s="78">
        <v>84309</v>
      </c>
      <c r="AL374" s="37"/>
      <c r="AM374" s="37"/>
      <c r="AN374" s="78">
        <v>84329</v>
      </c>
      <c r="AO374" s="37"/>
      <c r="AP374" s="37"/>
      <c r="AQ374" s="78">
        <v>84349</v>
      </c>
      <c r="AR374" s="37"/>
      <c r="AS374" s="37"/>
      <c r="AT374" s="78">
        <v>79139</v>
      </c>
      <c r="AU374" s="37"/>
      <c r="AV374" s="37"/>
      <c r="AW374" s="78">
        <v>84294</v>
      </c>
      <c r="AX374" s="37"/>
      <c r="AY374" s="37"/>
      <c r="AZ374" s="25">
        <v>116119</v>
      </c>
      <c r="BA374" s="37"/>
      <c r="BB374" s="37"/>
      <c r="BC374" s="25">
        <v>110429</v>
      </c>
      <c r="BD374" s="37"/>
      <c r="BE374" s="37"/>
      <c r="BF374" s="25"/>
      <c r="BG374" s="37"/>
      <c r="BH374" s="37"/>
      <c r="BI374" s="25"/>
      <c r="BJ374" s="37"/>
      <c r="BK374" s="37"/>
      <c r="BL374" s="25"/>
      <c r="BM374" s="37"/>
      <c r="BN374" s="37"/>
      <c r="BO374" s="25"/>
      <c r="BP374" s="37"/>
      <c r="BQ374" s="37"/>
    </row>
    <row r="375" spans="1:69" x14ac:dyDescent="0.2">
      <c r="A375" s="29" t="s">
        <v>24</v>
      </c>
      <c r="B375" s="29" t="s">
        <v>25</v>
      </c>
      <c r="C375" s="29">
        <f>'À renseigner'!$I$13</f>
        <v>0</v>
      </c>
      <c r="D375" s="76"/>
      <c r="E375" s="77"/>
      <c r="F375" s="77"/>
      <c r="G375" s="77"/>
      <c r="H375" s="77"/>
      <c r="I375" s="261"/>
      <c r="J375" s="262"/>
      <c r="K375" s="262"/>
      <c r="L375" s="262"/>
      <c r="M375" s="77"/>
      <c r="N375" s="77"/>
      <c r="O375" s="38"/>
      <c r="P375" s="77"/>
      <c r="Q375" s="77"/>
      <c r="R375" s="263"/>
      <c r="S375" s="38"/>
      <c r="T375" s="262"/>
      <c r="U375" s="77"/>
      <c r="V375" s="77"/>
      <c r="W375" s="93"/>
      <c r="X375" s="77"/>
      <c r="Y375" s="173"/>
      <c r="Z375" s="173"/>
      <c r="AA375" s="77"/>
      <c r="AB375" s="77"/>
      <c r="AC375" s="77"/>
      <c r="AD375" s="78" t="s">
        <v>584</v>
      </c>
      <c r="AE375" s="171"/>
      <c r="AF375" s="171"/>
      <c r="AG375" s="171"/>
      <c r="AH375" s="78">
        <v>84289</v>
      </c>
      <c r="AI375" s="37"/>
      <c r="AJ375" s="37"/>
      <c r="AK375" s="78">
        <v>84309</v>
      </c>
      <c r="AL375" s="37"/>
      <c r="AM375" s="37"/>
      <c r="AN375" s="78">
        <v>84329</v>
      </c>
      <c r="AO375" s="37"/>
      <c r="AP375" s="37"/>
      <c r="AQ375" s="78">
        <v>84349</v>
      </c>
      <c r="AR375" s="37"/>
      <c r="AS375" s="37"/>
      <c r="AT375" s="78">
        <v>79139</v>
      </c>
      <c r="AU375" s="37"/>
      <c r="AV375" s="37"/>
      <c r="AW375" s="78">
        <v>84294</v>
      </c>
      <c r="AX375" s="37"/>
      <c r="AY375" s="37"/>
      <c r="AZ375" s="25">
        <v>116119</v>
      </c>
      <c r="BA375" s="37"/>
      <c r="BB375" s="37"/>
      <c r="BC375" s="25">
        <v>110429</v>
      </c>
      <c r="BD375" s="37"/>
      <c r="BE375" s="37"/>
      <c r="BF375" s="25"/>
      <c r="BG375" s="37"/>
      <c r="BH375" s="37"/>
      <c r="BI375" s="25"/>
      <c r="BJ375" s="37"/>
      <c r="BK375" s="37"/>
      <c r="BL375" s="25"/>
      <c r="BM375" s="37"/>
      <c r="BN375" s="37"/>
      <c r="BO375" s="25"/>
      <c r="BP375" s="37"/>
      <c r="BQ375" s="37"/>
    </row>
    <row r="376" spans="1:69" x14ac:dyDescent="0.2">
      <c r="A376" s="29" t="s">
        <v>24</v>
      </c>
      <c r="B376" s="29" t="s">
        <v>25</v>
      </c>
      <c r="C376" s="29">
        <f>'À renseigner'!$I$13</f>
        <v>0</v>
      </c>
      <c r="D376" s="76"/>
      <c r="E376" s="77"/>
      <c r="F376" s="77"/>
      <c r="G376" s="77"/>
      <c r="H376" s="77"/>
      <c r="I376" s="261"/>
      <c r="J376" s="262"/>
      <c r="K376" s="262"/>
      <c r="L376" s="262"/>
      <c r="M376" s="77"/>
      <c r="N376" s="77"/>
      <c r="O376" s="38"/>
      <c r="P376" s="77"/>
      <c r="Q376" s="77"/>
      <c r="R376" s="263"/>
      <c r="S376" s="38"/>
      <c r="T376" s="262"/>
      <c r="U376" s="77"/>
      <c r="V376" s="77"/>
      <c r="W376" s="93"/>
      <c r="X376" s="77"/>
      <c r="Y376" s="173"/>
      <c r="Z376" s="173"/>
      <c r="AA376" s="77"/>
      <c r="AB376" s="77"/>
      <c r="AC376" s="77"/>
      <c r="AD376" s="78" t="s">
        <v>584</v>
      </c>
      <c r="AE376" s="171"/>
      <c r="AF376" s="171"/>
      <c r="AG376" s="171"/>
      <c r="AH376" s="78">
        <v>84289</v>
      </c>
      <c r="AI376" s="37"/>
      <c r="AJ376" s="37"/>
      <c r="AK376" s="78">
        <v>84309</v>
      </c>
      <c r="AL376" s="37"/>
      <c r="AM376" s="37"/>
      <c r="AN376" s="78">
        <v>84329</v>
      </c>
      <c r="AO376" s="37"/>
      <c r="AP376" s="37"/>
      <c r="AQ376" s="78">
        <v>84349</v>
      </c>
      <c r="AR376" s="37"/>
      <c r="AS376" s="37"/>
      <c r="AT376" s="78">
        <v>79139</v>
      </c>
      <c r="AU376" s="37"/>
      <c r="AV376" s="37"/>
      <c r="AW376" s="78">
        <v>84294</v>
      </c>
      <c r="AX376" s="37"/>
      <c r="AY376" s="37"/>
      <c r="AZ376" s="25">
        <v>116119</v>
      </c>
      <c r="BA376" s="37"/>
      <c r="BB376" s="37"/>
      <c r="BC376" s="25">
        <v>110429</v>
      </c>
      <c r="BD376" s="37"/>
      <c r="BE376" s="37"/>
      <c r="BF376" s="25"/>
      <c r="BG376" s="37"/>
      <c r="BH376" s="37"/>
      <c r="BI376" s="25"/>
      <c r="BJ376" s="37"/>
      <c r="BK376" s="37"/>
      <c r="BL376" s="25"/>
      <c r="BM376" s="37"/>
      <c r="BN376" s="37"/>
      <c r="BO376" s="25"/>
      <c r="BP376" s="37"/>
      <c r="BQ376" s="37"/>
    </row>
    <row r="377" spans="1:69" x14ac:dyDescent="0.2">
      <c r="A377" s="29" t="s">
        <v>24</v>
      </c>
      <c r="B377" s="29" t="s">
        <v>25</v>
      </c>
      <c r="C377" s="29">
        <f>'À renseigner'!$I$13</f>
        <v>0</v>
      </c>
      <c r="D377" s="76"/>
      <c r="E377" s="77"/>
      <c r="F377" s="77"/>
      <c r="G377" s="77"/>
      <c r="H377" s="77"/>
      <c r="I377" s="261"/>
      <c r="J377" s="262"/>
      <c r="K377" s="262"/>
      <c r="L377" s="262"/>
      <c r="M377" s="77"/>
      <c r="N377" s="77"/>
      <c r="O377" s="38"/>
      <c r="P377" s="77"/>
      <c r="Q377" s="77"/>
      <c r="R377" s="263"/>
      <c r="S377" s="38"/>
      <c r="T377" s="262"/>
      <c r="U377" s="77"/>
      <c r="V377" s="77"/>
      <c r="W377" s="93"/>
      <c r="X377" s="77"/>
      <c r="Y377" s="173"/>
      <c r="Z377" s="173"/>
      <c r="AA377" s="77"/>
      <c r="AB377" s="77"/>
      <c r="AC377" s="77"/>
      <c r="AD377" s="78" t="s">
        <v>584</v>
      </c>
      <c r="AE377" s="171"/>
      <c r="AF377" s="171"/>
      <c r="AG377" s="171"/>
      <c r="AH377" s="78">
        <v>84289</v>
      </c>
      <c r="AI377" s="37"/>
      <c r="AJ377" s="37"/>
      <c r="AK377" s="78">
        <v>84309</v>
      </c>
      <c r="AL377" s="37"/>
      <c r="AM377" s="37"/>
      <c r="AN377" s="78">
        <v>84329</v>
      </c>
      <c r="AO377" s="37"/>
      <c r="AP377" s="37"/>
      <c r="AQ377" s="78">
        <v>84349</v>
      </c>
      <c r="AR377" s="37"/>
      <c r="AS377" s="37"/>
      <c r="AT377" s="78">
        <v>79139</v>
      </c>
      <c r="AU377" s="37"/>
      <c r="AV377" s="37"/>
      <c r="AW377" s="78">
        <v>84294</v>
      </c>
      <c r="AX377" s="37"/>
      <c r="AY377" s="37"/>
      <c r="AZ377" s="25">
        <v>116119</v>
      </c>
      <c r="BA377" s="37"/>
      <c r="BB377" s="37"/>
      <c r="BC377" s="25">
        <v>110429</v>
      </c>
      <c r="BD377" s="37"/>
      <c r="BE377" s="37"/>
      <c r="BF377" s="25"/>
      <c r="BG377" s="37"/>
      <c r="BH377" s="37"/>
      <c r="BI377" s="25"/>
      <c r="BJ377" s="37"/>
      <c r="BK377" s="37"/>
      <c r="BL377" s="25"/>
      <c r="BM377" s="37"/>
      <c r="BN377" s="37"/>
      <c r="BO377" s="25"/>
      <c r="BP377" s="37"/>
      <c r="BQ377" s="37"/>
    </row>
    <row r="378" spans="1:69" x14ac:dyDescent="0.2">
      <c r="A378" s="29" t="s">
        <v>24</v>
      </c>
      <c r="B378" s="29" t="s">
        <v>25</v>
      </c>
      <c r="C378" s="29">
        <f>'À renseigner'!$I$13</f>
        <v>0</v>
      </c>
      <c r="D378" s="76"/>
      <c r="E378" s="77"/>
      <c r="F378" s="77"/>
      <c r="G378" s="77"/>
      <c r="H378" s="77"/>
      <c r="I378" s="261"/>
      <c r="J378" s="262"/>
      <c r="K378" s="262"/>
      <c r="L378" s="262"/>
      <c r="M378" s="77"/>
      <c r="N378" s="77"/>
      <c r="O378" s="38"/>
      <c r="P378" s="77"/>
      <c r="Q378" s="77"/>
      <c r="R378" s="263"/>
      <c r="S378" s="38"/>
      <c r="T378" s="262"/>
      <c r="U378" s="77"/>
      <c r="V378" s="77"/>
      <c r="W378" s="93"/>
      <c r="X378" s="77"/>
      <c r="Y378" s="173"/>
      <c r="Z378" s="173"/>
      <c r="AA378" s="77"/>
      <c r="AB378" s="77"/>
      <c r="AC378" s="77"/>
      <c r="AD378" s="78" t="s">
        <v>584</v>
      </c>
      <c r="AE378" s="171"/>
      <c r="AF378" s="171"/>
      <c r="AG378" s="171"/>
      <c r="AH378" s="78">
        <v>84289</v>
      </c>
      <c r="AI378" s="37"/>
      <c r="AJ378" s="37"/>
      <c r="AK378" s="78">
        <v>84309</v>
      </c>
      <c r="AL378" s="37"/>
      <c r="AM378" s="37"/>
      <c r="AN378" s="78">
        <v>84329</v>
      </c>
      <c r="AO378" s="37"/>
      <c r="AP378" s="37"/>
      <c r="AQ378" s="78">
        <v>84349</v>
      </c>
      <c r="AR378" s="37"/>
      <c r="AS378" s="37"/>
      <c r="AT378" s="78">
        <v>79139</v>
      </c>
      <c r="AU378" s="37"/>
      <c r="AV378" s="37"/>
      <c r="AW378" s="78">
        <v>84294</v>
      </c>
      <c r="AX378" s="37"/>
      <c r="AY378" s="37"/>
      <c r="AZ378" s="25">
        <v>116119</v>
      </c>
      <c r="BA378" s="37"/>
      <c r="BB378" s="37"/>
      <c r="BC378" s="25">
        <v>110429</v>
      </c>
      <c r="BD378" s="37"/>
      <c r="BE378" s="37"/>
      <c r="BF378" s="25"/>
      <c r="BG378" s="37"/>
      <c r="BH378" s="37"/>
      <c r="BI378" s="25"/>
      <c r="BJ378" s="37"/>
      <c r="BK378" s="37"/>
      <c r="BL378" s="25"/>
      <c r="BM378" s="37"/>
      <c r="BN378" s="37"/>
      <c r="BO378" s="25"/>
      <c r="BP378" s="37"/>
      <c r="BQ378" s="37"/>
    </row>
    <row r="379" spans="1:69" x14ac:dyDescent="0.2">
      <c r="A379" s="29" t="s">
        <v>24</v>
      </c>
      <c r="B379" s="29" t="s">
        <v>25</v>
      </c>
      <c r="C379" s="29">
        <f>'À renseigner'!$I$13</f>
        <v>0</v>
      </c>
      <c r="D379" s="76"/>
      <c r="E379" s="77"/>
      <c r="F379" s="77"/>
      <c r="G379" s="77"/>
      <c r="H379" s="77"/>
      <c r="I379" s="261"/>
      <c r="J379" s="262"/>
      <c r="K379" s="262"/>
      <c r="L379" s="262"/>
      <c r="M379" s="77"/>
      <c r="N379" s="77"/>
      <c r="O379" s="38"/>
      <c r="P379" s="77"/>
      <c r="Q379" s="77"/>
      <c r="R379" s="263"/>
      <c r="S379" s="38"/>
      <c r="T379" s="262"/>
      <c r="U379" s="77"/>
      <c r="V379" s="77"/>
      <c r="W379" s="93"/>
      <c r="X379" s="77"/>
      <c r="Y379" s="173"/>
      <c r="Z379" s="173"/>
      <c r="AA379" s="77"/>
      <c r="AB379" s="77"/>
      <c r="AC379" s="77"/>
      <c r="AD379" s="78" t="s">
        <v>584</v>
      </c>
      <c r="AE379" s="171"/>
      <c r="AF379" s="171"/>
      <c r="AG379" s="171"/>
      <c r="AH379" s="78">
        <v>84289</v>
      </c>
      <c r="AI379" s="37"/>
      <c r="AJ379" s="37"/>
      <c r="AK379" s="78">
        <v>84309</v>
      </c>
      <c r="AL379" s="37"/>
      <c r="AM379" s="37"/>
      <c r="AN379" s="78">
        <v>84329</v>
      </c>
      <c r="AO379" s="37"/>
      <c r="AP379" s="37"/>
      <c r="AQ379" s="78">
        <v>84349</v>
      </c>
      <c r="AR379" s="37"/>
      <c r="AS379" s="37"/>
      <c r="AT379" s="78">
        <v>79139</v>
      </c>
      <c r="AU379" s="37"/>
      <c r="AV379" s="37"/>
      <c r="AW379" s="78">
        <v>84294</v>
      </c>
      <c r="AX379" s="37"/>
      <c r="AY379" s="37"/>
      <c r="AZ379" s="25">
        <v>116119</v>
      </c>
      <c r="BA379" s="37"/>
      <c r="BB379" s="37"/>
      <c r="BC379" s="25">
        <v>110429</v>
      </c>
      <c r="BD379" s="37"/>
      <c r="BE379" s="37"/>
      <c r="BF379" s="25"/>
      <c r="BG379" s="37"/>
      <c r="BH379" s="37"/>
      <c r="BI379" s="25"/>
      <c r="BJ379" s="37"/>
      <c r="BK379" s="37"/>
      <c r="BL379" s="25"/>
      <c r="BM379" s="37"/>
      <c r="BN379" s="37"/>
      <c r="BO379" s="25"/>
      <c r="BP379" s="37"/>
      <c r="BQ379" s="37"/>
    </row>
    <row r="380" spans="1:69" x14ac:dyDescent="0.2">
      <c r="A380" s="29" t="s">
        <v>24</v>
      </c>
      <c r="B380" s="29" t="s">
        <v>25</v>
      </c>
      <c r="C380" s="29">
        <f>'À renseigner'!$I$13</f>
        <v>0</v>
      </c>
      <c r="D380" s="76"/>
      <c r="E380" s="77"/>
      <c r="F380" s="77"/>
      <c r="G380" s="77"/>
      <c r="H380" s="77"/>
      <c r="I380" s="261"/>
      <c r="J380" s="262"/>
      <c r="K380" s="262"/>
      <c r="L380" s="262"/>
      <c r="M380" s="77"/>
      <c r="N380" s="77"/>
      <c r="O380" s="38"/>
      <c r="P380" s="77"/>
      <c r="Q380" s="77"/>
      <c r="R380" s="263"/>
      <c r="S380" s="38"/>
      <c r="T380" s="262"/>
      <c r="U380" s="77"/>
      <c r="V380" s="77"/>
      <c r="W380" s="93"/>
      <c r="X380" s="77"/>
      <c r="Y380" s="173"/>
      <c r="Z380" s="173"/>
      <c r="AA380" s="77"/>
      <c r="AB380" s="77"/>
      <c r="AC380" s="77"/>
      <c r="AD380" s="78" t="s">
        <v>584</v>
      </c>
      <c r="AE380" s="171"/>
      <c r="AF380" s="171"/>
      <c r="AG380" s="171"/>
      <c r="AH380" s="78">
        <v>84289</v>
      </c>
      <c r="AI380" s="37"/>
      <c r="AJ380" s="37"/>
      <c r="AK380" s="78">
        <v>84309</v>
      </c>
      <c r="AL380" s="37"/>
      <c r="AM380" s="37"/>
      <c r="AN380" s="78">
        <v>84329</v>
      </c>
      <c r="AO380" s="37"/>
      <c r="AP380" s="37"/>
      <c r="AQ380" s="78">
        <v>84349</v>
      </c>
      <c r="AR380" s="37"/>
      <c r="AS380" s="37"/>
      <c r="AT380" s="78">
        <v>79139</v>
      </c>
      <c r="AU380" s="37"/>
      <c r="AV380" s="37"/>
      <c r="AW380" s="78">
        <v>84294</v>
      </c>
      <c r="AX380" s="37"/>
      <c r="AY380" s="37"/>
      <c r="AZ380" s="25">
        <v>116119</v>
      </c>
      <c r="BA380" s="37"/>
      <c r="BB380" s="37"/>
      <c r="BC380" s="25">
        <v>110429</v>
      </c>
      <c r="BD380" s="37"/>
      <c r="BE380" s="37"/>
      <c r="BF380" s="25"/>
      <c r="BG380" s="37"/>
      <c r="BH380" s="37"/>
      <c r="BI380" s="25"/>
      <c r="BJ380" s="37"/>
      <c r="BK380" s="37"/>
      <c r="BL380" s="25"/>
      <c r="BM380" s="37"/>
      <c r="BN380" s="37"/>
      <c r="BO380" s="25"/>
      <c r="BP380" s="37"/>
      <c r="BQ380" s="37"/>
    </row>
    <row r="381" spans="1:69" x14ac:dyDescent="0.2">
      <c r="A381" s="29" t="s">
        <v>24</v>
      </c>
      <c r="B381" s="29" t="s">
        <v>25</v>
      </c>
      <c r="C381" s="29">
        <f>'À renseigner'!$I$13</f>
        <v>0</v>
      </c>
      <c r="D381" s="76"/>
      <c r="E381" s="77"/>
      <c r="F381" s="77"/>
      <c r="G381" s="77"/>
      <c r="H381" s="77"/>
      <c r="I381" s="261"/>
      <c r="J381" s="262"/>
      <c r="K381" s="262"/>
      <c r="L381" s="262"/>
      <c r="M381" s="77"/>
      <c r="N381" s="77"/>
      <c r="O381" s="38"/>
      <c r="P381" s="77"/>
      <c r="Q381" s="77"/>
      <c r="R381" s="263"/>
      <c r="S381" s="38"/>
      <c r="T381" s="262"/>
      <c r="U381" s="77"/>
      <c r="V381" s="77"/>
      <c r="W381" s="93"/>
      <c r="X381" s="77"/>
      <c r="Y381" s="173"/>
      <c r="Z381" s="173"/>
      <c r="AA381" s="77"/>
      <c r="AB381" s="77"/>
      <c r="AC381" s="77"/>
      <c r="AD381" s="78" t="s">
        <v>584</v>
      </c>
      <c r="AE381" s="171"/>
      <c r="AF381" s="171"/>
      <c r="AG381" s="171"/>
      <c r="AH381" s="78">
        <v>84289</v>
      </c>
      <c r="AI381" s="37"/>
      <c r="AJ381" s="37"/>
      <c r="AK381" s="78">
        <v>84309</v>
      </c>
      <c r="AL381" s="37"/>
      <c r="AM381" s="37"/>
      <c r="AN381" s="78">
        <v>84329</v>
      </c>
      <c r="AO381" s="37"/>
      <c r="AP381" s="37"/>
      <c r="AQ381" s="78">
        <v>84349</v>
      </c>
      <c r="AR381" s="37"/>
      <c r="AS381" s="37"/>
      <c r="AT381" s="78">
        <v>79139</v>
      </c>
      <c r="AU381" s="37"/>
      <c r="AV381" s="37"/>
      <c r="AW381" s="78">
        <v>84294</v>
      </c>
      <c r="AX381" s="37"/>
      <c r="AY381" s="37"/>
      <c r="AZ381" s="25">
        <v>116119</v>
      </c>
      <c r="BA381" s="37"/>
      <c r="BB381" s="37"/>
      <c r="BC381" s="25">
        <v>110429</v>
      </c>
      <c r="BD381" s="37"/>
      <c r="BE381" s="37"/>
      <c r="BF381" s="25"/>
      <c r="BG381" s="37"/>
      <c r="BH381" s="37"/>
      <c r="BI381" s="25"/>
      <c r="BJ381" s="37"/>
      <c r="BK381" s="37"/>
      <c r="BL381" s="25"/>
      <c r="BM381" s="37"/>
      <c r="BN381" s="37"/>
      <c r="BO381" s="25"/>
      <c r="BP381" s="37"/>
      <c r="BQ381" s="37"/>
    </row>
    <row r="382" spans="1:69" x14ac:dyDescent="0.2">
      <c r="A382" s="29" t="s">
        <v>24</v>
      </c>
      <c r="B382" s="29" t="s">
        <v>25</v>
      </c>
      <c r="C382" s="29">
        <f>'À renseigner'!$I$13</f>
        <v>0</v>
      </c>
      <c r="D382" s="76"/>
      <c r="E382" s="77"/>
      <c r="F382" s="77"/>
      <c r="G382" s="77"/>
      <c r="H382" s="77"/>
      <c r="I382" s="261"/>
      <c r="J382" s="262"/>
      <c r="K382" s="262"/>
      <c r="L382" s="262"/>
      <c r="M382" s="77"/>
      <c r="N382" s="77"/>
      <c r="O382" s="38"/>
      <c r="P382" s="77"/>
      <c r="Q382" s="77"/>
      <c r="R382" s="263"/>
      <c r="S382" s="38"/>
      <c r="T382" s="262"/>
      <c r="U382" s="77"/>
      <c r="V382" s="77"/>
      <c r="W382" s="93"/>
      <c r="X382" s="77"/>
      <c r="Y382" s="173"/>
      <c r="Z382" s="173"/>
      <c r="AA382" s="77"/>
      <c r="AB382" s="77"/>
      <c r="AC382" s="77"/>
      <c r="AD382" s="78" t="s">
        <v>584</v>
      </c>
      <c r="AE382" s="171"/>
      <c r="AF382" s="171"/>
      <c r="AG382" s="171"/>
      <c r="AH382" s="78">
        <v>84289</v>
      </c>
      <c r="AI382" s="37"/>
      <c r="AJ382" s="37"/>
      <c r="AK382" s="78">
        <v>84309</v>
      </c>
      <c r="AL382" s="37"/>
      <c r="AM382" s="37"/>
      <c r="AN382" s="78">
        <v>84329</v>
      </c>
      <c r="AO382" s="37"/>
      <c r="AP382" s="37"/>
      <c r="AQ382" s="78">
        <v>84349</v>
      </c>
      <c r="AR382" s="37"/>
      <c r="AS382" s="37"/>
      <c r="AT382" s="78">
        <v>79139</v>
      </c>
      <c r="AU382" s="37"/>
      <c r="AV382" s="37"/>
      <c r="AW382" s="78">
        <v>84294</v>
      </c>
      <c r="AX382" s="37"/>
      <c r="AY382" s="37"/>
      <c r="AZ382" s="25">
        <v>116119</v>
      </c>
      <c r="BA382" s="37"/>
      <c r="BB382" s="37"/>
      <c r="BC382" s="25">
        <v>110429</v>
      </c>
      <c r="BD382" s="37"/>
      <c r="BE382" s="37"/>
      <c r="BF382" s="25"/>
      <c r="BG382" s="37"/>
      <c r="BH382" s="37"/>
      <c r="BI382" s="25"/>
      <c r="BJ382" s="37"/>
      <c r="BK382" s="37"/>
      <c r="BL382" s="25"/>
      <c r="BM382" s="37"/>
      <c r="BN382" s="37"/>
      <c r="BO382" s="25"/>
      <c r="BP382" s="37"/>
      <c r="BQ382" s="37"/>
    </row>
    <row r="383" spans="1:69" x14ac:dyDescent="0.2">
      <c r="A383" s="29" t="s">
        <v>24</v>
      </c>
      <c r="B383" s="29" t="s">
        <v>25</v>
      </c>
      <c r="C383" s="29">
        <f>'À renseigner'!$I$13</f>
        <v>0</v>
      </c>
      <c r="D383" s="76"/>
      <c r="E383" s="77"/>
      <c r="F383" s="77"/>
      <c r="G383" s="77"/>
      <c r="H383" s="77"/>
      <c r="I383" s="261"/>
      <c r="J383" s="262"/>
      <c r="K383" s="262"/>
      <c r="L383" s="262"/>
      <c r="M383" s="77"/>
      <c r="N383" s="77"/>
      <c r="O383" s="38"/>
      <c r="P383" s="77"/>
      <c r="Q383" s="77"/>
      <c r="R383" s="263"/>
      <c r="S383" s="38"/>
      <c r="T383" s="262"/>
      <c r="U383" s="77"/>
      <c r="V383" s="77"/>
      <c r="W383" s="93"/>
      <c r="X383" s="77"/>
      <c r="Y383" s="173"/>
      <c r="Z383" s="173"/>
      <c r="AA383" s="77"/>
      <c r="AB383" s="77"/>
      <c r="AC383" s="77"/>
      <c r="AD383" s="78" t="s">
        <v>584</v>
      </c>
      <c r="AE383" s="171"/>
      <c r="AF383" s="171"/>
      <c r="AG383" s="171"/>
      <c r="AH383" s="78">
        <v>84289</v>
      </c>
      <c r="AI383" s="37"/>
      <c r="AJ383" s="37"/>
      <c r="AK383" s="78">
        <v>84309</v>
      </c>
      <c r="AL383" s="37"/>
      <c r="AM383" s="37"/>
      <c r="AN383" s="78">
        <v>84329</v>
      </c>
      <c r="AO383" s="37"/>
      <c r="AP383" s="37"/>
      <c r="AQ383" s="78">
        <v>84349</v>
      </c>
      <c r="AR383" s="37"/>
      <c r="AS383" s="37"/>
      <c r="AT383" s="78">
        <v>79139</v>
      </c>
      <c r="AU383" s="37"/>
      <c r="AV383" s="37"/>
      <c r="AW383" s="78">
        <v>84294</v>
      </c>
      <c r="AX383" s="37"/>
      <c r="AY383" s="37"/>
      <c r="AZ383" s="25">
        <v>116119</v>
      </c>
      <c r="BA383" s="37"/>
      <c r="BB383" s="37"/>
      <c r="BC383" s="25">
        <v>110429</v>
      </c>
      <c r="BD383" s="37"/>
      <c r="BE383" s="37"/>
      <c r="BF383" s="25"/>
      <c r="BG383" s="37"/>
      <c r="BH383" s="37"/>
      <c r="BI383" s="25"/>
      <c r="BJ383" s="37"/>
      <c r="BK383" s="37"/>
      <c r="BL383" s="25"/>
      <c r="BM383" s="37"/>
      <c r="BN383" s="37"/>
      <c r="BO383" s="25"/>
      <c r="BP383" s="37"/>
      <c r="BQ383" s="37"/>
    </row>
    <row r="384" spans="1:69" x14ac:dyDescent="0.2">
      <c r="A384" s="29" t="s">
        <v>24</v>
      </c>
      <c r="B384" s="29" t="s">
        <v>25</v>
      </c>
      <c r="C384" s="29">
        <f>'À renseigner'!$I$13</f>
        <v>0</v>
      </c>
      <c r="D384" s="76"/>
      <c r="E384" s="77"/>
      <c r="F384" s="77"/>
      <c r="G384" s="77"/>
      <c r="H384" s="77"/>
      <c r="I384" s="261"/>
      <c r="J384" s="262"/>
      <c r="K384" s="262"/>
      <c r="L384" s="262"/>
      <c r="M384" s="77"/>
      <c r="N384" s="77"/>
      <c r="O384" s="38"/>
      <c r="P384" s="77"/>
      <c r="Q384" s="77"/>
      <c r="R384" s="263"/>
      <c r="S384" s="38"/>
      <c r="T384" s="262"/>
      <c r="U384" s="77"/>
      <c r="V384" s="77"/>
      <c r="W384" s="93"/>
      <c r="X384" s="77"/>
      <c r="Y384" s="173"/>
      <c r="Z384" s="173"/>
      <c r="AA384" s="77"/>
      <c r="AB384" s="77"/>
      <c r="AC384" s="77"/>
      <c r="AD384" s="78" t="s">
        <v>584</v>
      </c>
      <c r="AE384" s="171"/>
      <c r="AF384" s="171"/>
      <c r="AG384" s="171"/>
      <c r="AH384" s="78">
        <v>84289</v>
      </c>
      <c r="AI384" s="37"/>
      <c r="AJ384" s="37"/>
      <c r="AK384" s="78">
        <v>84309</v>
      </c>
      <c r="AL384" s="37"/>
      <c r="AM384" s="37"/>
      <c r="AN384" s="78">
        <v>84329</v>
      </c>
      <c r="AO384" s="37"/>
      <c r="AP384" s="37"/>
      <c r="AQ384" s="78">
        <v>84349</v>
      </c>
      <c r="AR384" s="37"/>
      <c r="AS384" s="37"/>
      <c r="AT384" s="78">
        <v>79139</v>
      </c>
      <c r="AU384" s="37"/>
      <c r="AV384" s="37"/>
      <c r="AW384" s="78">
        <v>84294</v>
      </c>
      <c r="AX384" s="37"/>
      <c r="AY384" s="37"/>
      <c r="AZ384" s="25">
        <v>116119</v>
      </c>
      <c r="BA384" s="37"/>
      <c r="BB384" s="37"/>
      <c r="BC384" s="25">
        <v>110429</v>
      </c>
      <c r="BD384" s="37"/>
      <c r="BE384" s="37"/>
      <c r="BF384" s="25"/>
      <c r="BG384" s="37"/>
      <c r="BH384" s="37"/>
      <c r="BI384" s="25"/>
      <c r="BJ384" s="37"/>
      <c r="BK384" s="37"/>
      <c r="BL384" s="25"/>
      <c r="BM384" s="37"/>
      <c r="BN384" s="37"/>
      <c r="BO384" s="25"/>
      <c r="BP384" s="37"/>
      <c r="BQ384" s="37"/>
    </row>
    <row r="385" spans="1:69" x14ac:dyDescent="0.2">
      <c r="A385" s="29" t="s">
        <v>24</v>
      </c>
      <c r="B385" s="29" t="s">
        <v>25</v>
      </c>
      <c r="C385" s="29">
        <f>'À renseigner'!$I$13</f>
        <v>0</v>
      </c>
      <c r="D385" s="76"/>
      <c r="E385" s="77"/>
      <c r="F385" s="77"/>
      <c r="G385" s="77"/>
      <c r="H385" s="77"/>
      <c r="I385" s="261"/>
      <c r="J385" s="262"/>
      <c r="K385" s="262"/>
      <c r="L385" s="262"/>
      <c r="M385" s="77"/>
      <c r="N385" s="77"/>
      <c r="O385" s="38"/>
      <c r="P385" s="77"/>
      <c r="Q385" s="77"/>
      <c r="R385" s="263"/>
      <c r="S385" s="38"/>
      <c r="T385" s="262"/>
      <c r="U385" s="77"/>
      <c r="V385" s="77"/>
      <c r="W385" s="93"/>
      <c r="X385" s="77"/>
      <c r="Y385" s="173"/>
      <c r="Z385" s="173"/>
      <c r="AA385" s="77"/>
      <c r="AB385" s="77"/>
      <c r="AC385" s="77"/>
      <c r="AD385" s="78" t="s">
        <v>584</v>
      </c>
      <c r="AE385" s="171"/>
      <c r="AF385" s="171"/>
      <c r="AG385" s="171"/>
      <c r="AH385" s="78">
        <v>84289</v>
      </c>
      <c r="AI385" s="37"/>
      <c r="AJ385" s="37"/>
      <c r="AK385" s="78">
        <v>84309</v>
      </c>
      <c r="AL385" s="37"/>
      <c r="AM385" s="37"/>
      <c r="AN385" s="78">
        <v>84329</v>
      </c>
      <c r="AO385" s="37"/>
      <c r="AP385" s="37"/>
      <c r="AQ385" s="78">
        <v>84349</v>
      </c>
      <c r="AR385" s="37"/>
      <c r="AS385" s="37"/>
      <c r="AT385" s="78">
        <v>79139</v>
      </c>
      <c r="AU385" s="37"/>
      <c r="AV385" s="37"/>
      <c r="AW385" s="78">
        <v>84294</v>
      </c>
      <c r="AX385" s="37"/>
      <c r="AY385" s="37"/>
      <c r="AZ385" s="25">
        <v>116119</v>
      </c>
      <c r="BA385" s="37"/>
      <c r="BB385" s="37"/>
      <c r="BC385" s="25">
        <v>110429</v>
      </c>
      <c r="BD385" s="37"/>
      <c r="BE385" s="37"/>
      <c r="BF385" s="25"/>
      <c r="BG385" s="37"/>
      <c r="BH385" s="37"/>
      <c r="BI385" s="25"/>
      <c r="BJ385" s="37"/>
      <c r="BK385" s="37"/>
      <c r="BL385" s="25"/>
      <c r="BM385" s="37"/>
      <c r="BN385" s="37"/>
      <c r="BO385" s="25"/>
      <c r="BP385" s="37"/>
      <c r="BQ385" s="37"/>
    </row>
    <row r="386" spans="1:69" x14ac:dyDescent="0.2">
      <c r="A386" s="29" t="s">
        <v>24</v>
      </c>
      <c r="B386" s="29" t="s">
        <v>25</v>
      </c>
      <c r="C386" s="29">
        <f>'À renseigner'!$I$13</f>
        <v>0</v>
      </c>
      <c r="D386" s="76"/>
      <c r="E386" s="77"/>
      <c r="F386" s="77"/>
      <c r="G386" s="77"/>
      <c r="H386" s="77"/>
      <c r="I386" s="261"/>
      <c r="J386" s="262"/>
      <c r="K386" s="262"/>
      <c r="L386" s="262"/>
      <c r="M386" s="77"/>
      <c r="N386" s="77"/>
      <c r="O386" s="38"/>
      <c r="P386" s="77"/>
      <c r="Q386" s="77"/>
      <c r="R386" s="263"/>
      <c r="S386" s="38"/>
      <c r="T386" s="262"/>
      <c r="U386" s="77"/>
      <c r="V386" s="77"/>
      <c r="W386" s="93"/>
      <c r="X386" s="77"/>
      <c r="Y386" s="173"/>
      <c r="Z386" s="173"/>
      <c r="AA386" s="77"/>
      <c r="AB386" s="77"/>
      <c r="AC386" s="77"/>
      <c r="AD386" s="78" t="s">
        <v>584</v>
      </c>
      <c r="AE386" s="171"/>
      <c r="AF386" s="171"/>
      <c r="AG386" s="171"/>
      <c r="AH386" s="78">
        <v>84289</v>
      </c>
      <c r="AI386" s="37"/>
      <c r="AJ386" s="37"/>
      <c r="AK386" s="78">
        <v>84309</v>
      </c>
      <c r="AL386" s="37"/>
      <c r="AM386" s="37"/>
      <c r="AN386" s="78">
        <v>84329</v>
      </c>
      <c r="AO386" s="37"/>
      <c r="AP386" s="37"/>
      <c r="AQ386" s="78">
        <v>84349</v>
      </c>
      <c r="AR386" s="37"/>
      <c r="AS386" s="37"/>
      <c r="AT386" s="78">
        <v>79139</v>
      </c>
      <c r="AU386" s="37"/>
      <c r="AV386" s="37"/>
      <c r="AW386" s="78">
        <v>84294</v>
      </c>
      <c r="AX386" s="37"/>
      <c r="AY386" s="37"/>
      <c r="AZ386" s="25">
        <v>116119</v>
      </c>
      <c r="BA386" s="37"/>
      <c r="BB386" s="37"/>
      <c r="BC386" s="25">
        <v>110429</v>
      </c>
      <c r="BD386" s="37"/>
      <c r="BE386" s="37"/>
      <c r="BF386" s="25"/>
      <c r="BG386" s="37"/>
      <c r="BH386" s="37"/>
      <c r="BI386" s="25"/>
      <c r="BJ386" s="37"/>
      <c r="BK386" s="37"/>
      <c r="BL386" s="25"/>
      <c r="BM386" s="37"/>
      <c r="BN386" s="37"/>
      <c r="BO386" s="25"/>
      <c r="BP386" s="37"/>
      <c r="BQ386" s="37"/>
    </row>
    <row r="387" spans="1:69" x14ac:dyDescent="0.2">
      <c r="A387" s="29" t="s">
        <v>24</v>
      </c>
      <c r="B387" s="29" t="s">
        <v>25</v>
      </c>
      <c r="C387" s="29">
        <f>'À renseigner'!$I$13</f>
        <v>0</v>
      </c>
      <c r="D387" s="76"/>
      <c r="E387" s="77"/>
      <c r="F387" s="77"/>
      <c r="G387" s="77"/>
      <c r="H387" s="77"/>
      <c r="I387" s="261"/>
      <c r="J387" s="262"/>
      <c r="K387" s="262"/>
      <c r="L387" s="262"/>
      <c r="M387" s="77"/>
      <c r="N387" s="77"/>
      <c r="O387" s="38"/>
      <c r="P387" s="77"/>
      <c r="Q387" s="77"/>
      <c r="R387" s="263"/>
      <c r="S387" s="38"/>
      <c r="T387" s="262"/>
      <c r="U387" s="77"/>
      <c r="V387" s="77"/>
      <c r="W387" s="93"/>
      <c r="X387" s="77"/>
      <c r="Y387" s="173"/>
      <c r="Z387" s="173"/>
      <c r="AA387" s="77"/>
      <c r="AB387" s="77"/>
      <c r="AC387" s="77"/>
      <c r="AD387" s="78" t="s">
        <v>584</v>
      </c>
      <c r="AE387" s="171"/>
      <c r="AF387" s="171"/>
      <c r="AG387" s="171"/>
      <c r="AH387" s="78">
        <v>84289</v>
      </c>
      <c r="AI387" s="37"/>
      <c r="AJ387" s="37"/>
      <c r="AK387" s="78">
        <v>84309</v>
      </c>
      <c r="AL387" s="37"/>
      <c r="AM387" s="37"/>
      <c r="AN387" s="78">
        <v>84329</v>
      </c>
      <c r="AO387" s="37"/>
      <c r="AP387" s="37"/>
      <c r="AQ387" s="78">
        <v>84349</v>
      </c>
      <c r="AR387" s="37"/>
      <c r="AS387" s="37"/>
      <c r="AT387" s="78">
        <v>79139</v>
      </c>
      <c r="AU387" s="37"/>
      <c r="AV387" s="37"/>
      <c r="AW387" s="78">
        <v>84294</v>
      </c>
      <c r="AX387" s="37"/>
      <c r="AY387" s="37"/>
      <c r="AZ387" s="25">
        <v>116119</v>
      </c>
      <c r="BA387" s="37"/>
      <c r="BB387" s="37"/>
      <c r="BC387" s="25">
        <v>110429</v>
      </c>
      <c r="BD387" s="37"/>
      <c r="BE387" s="37"/>
      <c r="BF387" s="25"/>
      <c r="BG387" s="37"/>
      <c r="BH387" s="37"/>
      <c r="BI387" s="25"/>
      <c r="BJ387" s="37"/>
      <c r="BK387" s="37"/>
      <c r="BL387" s="25"/>
      <c r="BM387" s="37"/>
      <c r="BN387" s="37"/>
      <c r="BO387" s="25"/>
      <c r="BP387" s="37"/>
      <c r="BQ387" s="37"/>
    </row>
    <row r="388" spans="1:69" x14ac:dyDescent="0.2">
      <c r="A388" s="29" t="s">
        <v>24</v>
      </c>
      <c r="B388" s="29" t="s">
        <v>25</v>
      </c>
      <c r="C388" s="29">
        <f>'À renseigner'!$I$13</f>
        <v>0</v>
      </c>
      <c r="D388" s="76"/>
      <c r="E388" s="77"/>
      <c r="F388" s="77"/>
      <c r="G388" s="77"/>
      <c r="H388" s="77"/>
      <c r="I388" s="261"/>
      <c r="J388" s="262"/>
      <c r="K388" s="262"/>
      <c r="L388" s="262"/>
      <c r="M388" s="77"/>
      <c r="N388" s="77"/>
      <c r="O388" s="38"/>
      <c r="P388" s="77"/>
      <c r="Q388" s="77"/>
      <c r="R388" s="263"/>
      <c r="S388" s="38"/>
      <c r="T388" s="262"/>
      <c r="U388" s="77"/>
      <c r="V388" s="77"/>
      <c r="W388" s="93"/>
      <c r="X388" s="77"/>
      <c r="Y388" s="173"/>
      <c r="Z388" s="173"/>
      <c r="AA388" s="77"/>
      <c r="AB388" s="77"/>
      <c r="AC388" s="77"/>
      <c r="AD388" s="78" t="s">
        <v>584</v>
      </c>
      <c r="AE388" s="171"/>
      <c r="AF388" s="171"/>
      <c r="AG388" s="171"/>
      <c r="AH388" s="78">
        <v>84289</v>
      </c>
      <c r="AI388" s="37"/>
      <c r="AJ388" s="37"/>
      <c r="AK388" s="78">
        <v>84309</v>
      </c>
      <c r="AL388" s="37"/>
      <c r="AM388" s="37"/>
      <c r="AN388" s="78">
        <v>84329</v>
      </c>
      <c r="AO388" s="37"/>
      <c r="AP388" s="37"/>
      <c r="AQ388" s="78">
        <v>84349</v>
      </c>
      <c r="AR388" s="37"/>
      <c r="AS388" s="37"/>
      <c r="AT388" s="78">
        <v>79139</v>
      </c>
      <c r="AU388" s="37"/>
      <c r="AV388" s="37"/>
      <c r="AW388" s="78">
        <v>84294</v>
      </c>
      <c r="AX388" s="37"/>
      <c r="AY388" s="37"/>
      <c r="AZ388" s="25">
        <v>116119</v>
      </c>
      <c r="BA388" s="37"/>
      <c r="BB388" s="37"/>
      <c r="BC388" s="25">
        <v>110429</v>
      </c>
      <c r="BD388" s="37"/>
      <c r="BE388" s="37"/>
      <c r="BF388" s="25"/>
      <c r="BG388" s="37"/>
      <c r="BH388" s="37"/>
      <c r="BI388" s="25"/>
      <c r="BJ388" s="37"/>
      <c r="BK388" s="37"/>
      <c r="BL388" s="25"/>
      <c r="BM388" s="37"/>
      <c r="BN388" s="37"/>
      <c r="BO388" s="25"/>
      <c r="BP388" s="37"/>
      <c r="BQ388" s="37"/>
    </row>
    <row r="389" spans="1:69" x14ac:dyDescent="0.2">
      <c r="A389" s="29" t="s">
        <v>24</v>
      </c>
      <c r="B389" s="29" t="s">
        <v>25</v>
      </c>
      <c r="C389" s="29">
        <f>'À renseigner'!$I$13</f>
        <v>0</v>
      </c>
      <c r="D389" s="76"/>
      <c r="E389" s="77"/>
      <c r="F389" s="77"/>
      <c r="G389" s="77"/>
      <c r="H389" s="77"/>
      <c r="I389" s="261"/>
      <c r="J389" s="262"/>
      <c r="K389" s="262"/>
      <c r="L389" s="262"/>
      <c r="M389" s="77"/>
      <c r="N389" s="77"/>
      <c r="O389" s="38"/>
      <c r="P389" s="77"/>
      <c r="Q389" s="77"/>
      <c r="R389" s="263"/>
      <c r="S389" s="38"/>
      <c r="T389" s="262"/>
      <c r="U389" s="77"/>
      <c r="V389" s="77"/>
      <c r="W389" s="93"/>
      <c r="X389" s="77"/>
      <c r="Y389" s="173"/>
      <c r="Z389" s="173"/>
      <c r="AA389" s="77"/>
      <c r="AB389" s="77"/>
      <c r="AC389" s="77"/>
      <c r="AD389" s="78" t="s">
        <v>584</v>
      </c>
      <c r="AE389" s="171"/>
      <c r="AF389" s="171"/>
      <c r="AG389" s="171"/>
      <c r="AH389" s="78">
        <v>84289</v>
      </c>
      <c r="AI389" s="37"/>
      <c r="AJ389" s="37"/>
      <c r="AK389" s="78">
        <v>84309</v>
      </c>
      <c r="AL389" s="37"/>
      <c r="AM389" s="37"/>
      <c r="AN389" s="78">
        <v>84329</v>
      </c>
      <c r="AO389" s="37"/>
      <c r="AP389" s="37"/>
      <c r="AQ389" s="78">
        <v>84349</v>
      </c>
      <c r="AR389" s="37"/>
      <c r="AS389" s="37"/>
      <c r="AT389" s="78">
        <v>79139</v>
      </c>
      <c r="AU389" s="37"/>
      <c r="AV389" s="37"/>
      <c r="AW389" s="78">
        <v>84294</v>
      </c>
      <c r="AX389" s="37"/>
      <c r="AY389" s="37"/>
      <c r="AZ389" s="25">
        <v>116119</v>
      </c>
      <c r="BA389" s="37"/>
      <c r="BB389" s="37"/>
      <c r="BC389" s="25">
        <v>110429</v>
      </c>
      <c r="BD389" s="37"/>
      <c r="BE389" s="37"/>
      <c r="BF389" s="25"/>
      <c r="BG389" s="37"/>
      <c r="BH389" s="37"/>
      <c r="BI389" s="25"/>
      <c r="BJ389" s="37"/>
      <c r="BK389" s="37"/>
      <c r="BL389" s="25"/>
      <c r="BM389" s="37"/>
      <c r="BN389" s="37"/>
      <c r="BO389" s="25"/>
      <c r="BP389" s="37"/>
      <c r="BQ389" s="37"/>
    </row>
    <row r="390" spans="1:69" x14ac:dyDescent="0.2">
      <c r="A390" s="29" t="s">
        <v>24</v>
      </c>
      <c r="B390" s="29" t="s">
        <v>25</v>
      </c>
      <c r="C390" s="29">
        <f>'À renseigner'!$I$13</f>
        <v>0</v>
      </c>
      <c r="D390" s="76"/>
      <c r="E390" s="77"/>
      <c r="F390" s="77"/>
      <c r="G390" s="77"/>
      <c r="H390" s="77"/>
      <c r="I390" s="261"/>
      <c r="J390" s="262"/>
      <c r="K390" s="262"/>
      <c r="L390" s="262"/>
      <c r="M390" s="77"/>
      <c r="N390" s="77"/>
      <c r="O390" s="38"/>
      <c r="P390" s="77"/>
      <c r="Q390" s="77"/>
      <c r="R390" s="263"/>
      <c r="S390" s="38"/>
      <c r="T390" s="262"/>
      <c r="U390" s="77"/>
      <c r="V390" s="77"/>
      <c r="W390" s="93"/>
      <c r="X390" s="77"/>
      <c r="Y390" s="173"/>
      <c r="Z390" s="173"/>
      <c r="AA390" s="77"/>
      <c r="AB390" s="77"/>
      <c r="AC390" s="77"/>
      <c r="AD390" s="78" t="s">
        <v>584</v>
      </c>
      <c r="AE390" s="171"/>
      <c r="AF390" s="171"/>
      <c r="AG390" s="171"/>
      <c r="AH390" s="78">
        <v>84289</v>
      </c>
      <c r="AI390" s="37"/>
      <c r="AJ390" s="37"/>
      <c r="AK390" s="78">
        <v>84309</v>
      </c>
      <c r="AL390" s="37"/>
      <c r="AM390" s="37"/>
      <c r="AN390" s="78">
        <v>84329</v>
      </c>
      <c r="AO390" s="37"/>
      <c r="AP390" s="37"/>
      <c r="AQ390" s="78">
        <v>84349</v>
      </c>
      <c r="AR390" s="37"/>
      <c r="AS390" s="37"/>
      <c r="AT390" s="78">
        <v>79139</v>
      </c>
      <c r="AU390" s="37"/>
      <c r="AV390" s="37"/>
      <c r="AW390" s="78">
        <v>84294</v>
      </c>
      <c r="AX390" s="37"/>
      <c r="AY390" s="37"/>
      <c r="AZ390" s="25">
        <v>116119</v>
      </c>
      <c r="BA390" s="37"/>
      <c r="BB390" s="37"/>
      <c r="BC390" s="25">
        <v>110429</v>
      </c>
      <c r="BD390" s="37"/>
      <c r="BE390" s="37"/>
      <c r="BF390" s="25"/>
      <c r="BG390" s="37"/>
      <c r="BH390" s="37"/>
      <c r="BI390" s="25"/>
      <c r="BJ390" s="37"/>
      <c r="BK390" s="37"/>
      <c r="BL390" s="25"/>
      <c r="BM390" s="37"/>
      <c r="BN390" s="37"/>
      <c r="BO390" s="25"/>
      <c r="BP390" s="37"/>
      <c r="BQ390" s="37"/>
    </row>
    <row r="391" spans="1:69" x14ac:dyDescent="0.2">
      <c r="A391" s="29" t="s">
        <v>24</v>
      </c>
      <c r="B391" s="29" t="s">
        <v>25</v>
      </c>
      <c r="C391" s="29">
        <f>'À renseigner'!$I$13</f>
        <v>0</v>
      </c>
      <c r="D391" s="76"/>
      <c r="E391" s="77"/>
      <c r="F391" s="77"/>
      <c r="G391" s="77"/>
      <c r="H391" s="77"/>
      <c r="I391" s="261"/>
      <c r="J391" s="262"/>
      <c r="K391" s="262"/>
      <c r="L391" s="262"/>
      <c r="M391" s="77"/>
      <c r="N391" s="77"/>
      <c r="O391" s="38"/>
      <c r="P391" s="77"/>
      <c r="Q391" s="77"/>
      <c r="R391" s="263"/>
      <c r="S391" s="38"/>
      <c r="T391" s="262"/>
      <c r="U391" s="77"/>
      <c r="V391" s="77"/>
      <c r="W391" s="93"/>
      <c r="X391" s="77"/>
      <c r="Y391" s="173"/>
      <c r="Z391" s="173"/>
      <c r="AA391" s="77"/>
      <c r="AB391" s="77"/>
      <c r="AC391" s="77"/>
      <c r="AD391" s="78" t="s">
        <v>584</v>
      </c>
      <c r="AE391" s="171"/>
      <c r="AF391" s="171"/>
      <c r="AG391" s="171"/>
      <c r="AH391" s="78">
        <v>84289</v>
      </c>
      <c r="AI391" s="37"/>
      <c r="AJ391" s="37"/>
      <c r="AK391" s="78">
        <v>84309</v>
      </c>
      <c r="AL391" s="37"/>
      <c r="AM391" s="37"/>
      <c r="AN391" s="78">
        <v>84329</v>
      </c>
      <c r="AO391" s="37"/>
      <c r="AP391" s="37"/>
      <c r="AQ391" s="78">
        <v>84349</v>
      </c>
      <c r="AR391" s="37"/>
      <c r="AS391" s="37"/>
      <c r="AT391" s="78">
        <v>79139</v>
      </c>
      <c r="AU391" s="37"/>
      <c r="AV391" s="37"/>
      <c r="AW391" s="78">
        <v>84294</v>
      </c>
      <c r="AX391" s="37"/>
      <c r="AY391" s="37"/>
      <c r="AZ391" s="25">
        <v>116119</v>
      </c>
      <c r="BA391" s="37"/>
      <c r="BB391" s="37"/>
      <c r="BC391" s="25">
        <v>110429</v>
      </c>
      <c r="BD391" s="37"/>
      <c r="BE391" s="37"/>
      <c r="BF391" s="25"/>
      <c r="BG391" s="37"/>
      <c r="BH391" s="37"/>
      <c r="BI391" s="25"/>
      <c r="BJ391" s="37"/>
      <c r="BK391" s="37"/>
      <c r="BL391" s="25"/>
      <c r="BM391" s="37"/>
      <c r="BN391" s="37"/>
      <c r="BO391" s="25"/>
      <c r="BP391" s="37"/>
      <c r="BQ391" s="37"/>
    </row>
    <row r="392" spans="1:69" x14ac:dyDescent="0.2">
      <c r="A392" s="29" t="s">
        <v>24</v>
      </c>
      <c r="B392" s="29" t="s">
        <v>25</v>
      </c>
      <c r="C392" s="29">
        <f>'À renseigner'!$I$13</f>
        <v>0</v>
      </c>
      <c r="D392" s="76"/>
      <c r="E392" s="77"/>
      <c r="F392" s="77"/>
      <c r="G392" s="77"/>
      <c r="H392" s="77"/>
      <c r="I392" s="261"/>
      <c r="J392" s="262"/>
      <c r="K392" s="262"/>
      <c r="L392" s="262"/>
      <c r="M392" s="77"/>
      <c r="N392" s="77"/>
      <c r="O392" s="38"/>
      <c r="P392" s="77"/>
      <c r="Q392" s="77"/>
      <c r="R392" s="263"/>
      <c r="S392" s="38"/>
      <c r="T392" s="262"/>
      <c r="U392" s="77"/>
      <c r="V392" s="77"/>
      <c r="W392" s="93"/>
      <c r="X392" s="77"/>
      <c r="Y392" s="173"/>
      <c r="Z392" s="173"/>
      <c r="AA392" s="77"/>
      <c r="AB392" s="77"/>
      <c r="AC392" s="77"/>
      <c r="AD392" s="78" t="s">
        <v>584</v>
      </c>
      <c r="AE392" s="171"/>
      <c r="AF392" s="171"/>
      <c r="AG392" s="171"/>
      <c r="AH392" s="78">
        <v>84289</v>
      </c>
      <c r="AI392" s="37"/>
      <c r="AJ392" s="37"/>
      <c r="AK392" s="78">
        <v>84309</v>
      </c>
      <c r="AL392" s="37"/>
      <c r="AM392" s="37"/>
      <c r="AN392" s="78">
        <v>84329</v>
      </c>
      <c r="AO392" s="37"/>
      <c r="AP392" s="37"/>
      <c r="AQ392" s="78">
        <v>84349</v>
      </c>
      <c r="AR392" s="37"/>
      <c r="AS392" s="37"/>
      <c r="AT392" s="78">
        <v>79139</v>
      </c>
      <c r="AU392" s="37"/>
      <c r="AV392" s="37"/>
      <c r="AW392" s="78">
        <v>84294</v>
      </c>
      <c r="AX392" s="37"/>
      <c r="AY392" s="37"/>
      <c r="AZ392" s="25">
        <v>116119</v>
      </c>
      <c r="BA392" s="37"/>
      <c r="BB392" s="37"/>
      <c r="BC392" s="25">
        <v>110429</v>
      </c>
      <c r="BD392" s="37"/>
      <c r="BE392" s="37"/>
      <c r="BF392" s="25"/>
      <c r="BG392" s="37"/>
      <c r="BH392" s="37"/>
      <c r="BI392" s="25"/>
      <c r="BJ392" s="37"/>
      <c r="BK392" s="37"/>
      <c r="BL392" s="25"/>
      <c r="BM392" s="37"/>
      <c r="BN392" s="37"/>
      <c r="BO392" s="25"/>
      <c r="BP392" s="37"/>
      <c r="BQ392" s="37"/>
    </row>
    <row r="393" spans="1:69" x14ac:dyDescent="0.2">
      <c r="A393" s="29" t="s">
        <v>24</v>
      </c>
      <c r="B393" s="29" t="s">
        <v>25</v>
      </c>
      <c r="C393" s="29">
        <f>'À renseigner'!$I$13</f>
        <v>0</v>
      </c>
      <c r="D393" s="76"/>
      <c r="E393" s="77"/>
      <c r="F393" s="77"/>
      <c r="G393" s="77"/>
      <c r="H393" s="77"/>
      <c r="I393" s="261"/>
      <c r="J393" s="262"/>
      <c r="K393" s="262"/>
      <c r="L393" s="262"/>
      <c r="M393" s="77"/>
      <c r="N393" s="77"/>
      <c r="O393" s="38"/>
      <c r="P393" s="77"/>
      <c r="Q393" s="77"/>
      <c r="R393" s="263"/>
      <c r="S393" s="38"/>
      <c r="T393" s="262"/>
      <c r="U393" s="77"/>
      <c r="V393" s="77"/>
      <c r="W393" s="93"/>
      <c r="X393" s="77"/>
      <c r="Y393" s="173"/>
      <c r="Z393" s="173"/>
      <c r="AA393" s="77"/>
      <c r="AB393" s="77"/>
      <c r="AC393" s="77"/>
      <c r="AD393" s="78" t="s">
        <v>584</v>
      </c>
      <c r="AE393" s="171"/>
      <c r="AF393" s="171"/>
      <c r="AG393" s="171"/>
      <c r="AH393" s="78">
        <v>84289</v>
      </c>
      <c r="AI393" s="37"/>
      <c r="AJ393" s="37"/>
      <c r="AK393" s="78">
        <v>84309</v>
      </c>
      <c r="AL393" s="37"/>
      <c r="AM393" s="37"/>
      <c r="AN393" s="78">
        <v>84329</v>
      </c>
      <c r="AO393" s="37"/>
      <c r="AP393" s="37"/>
      <c r="AQ393" s="78">
        <v>84349</v>
      </c>
      <c r="AR393" s="37"/>
      <c r="AS393" s="37"/>
      <c r="AT393" s="78">
        <v>79139</v>
      </c>
      <c r="AU393" s="37"/>
      <c r="AV393" s="37"/>
      <c r="AW393" s="78">
        <v>84294</v>
      </c>
      <c r="AX393" s="37"/>
      <c r="AY393" s="37"/>
      <c r="AZ393" s="25">
        <v>116119</v>
      </c>
      <c r="BA393" s="37"/>
      <c r="BB393" s="37"/>
      <c r="BC393" s="25">
        <v>110429</v>
      </c>
      <c r="BD393" s="37"/>
      <c r="BE393" s="37"/>
      <c r="BF393" s="25"/>
      <c r="BG393" s="37"/>
      <c r="BH393" s="37"/>
      <c r="BI393" s="25"/>
      <c r="BJ393" s="37"/>
      <c r="BK393" s="37"/>
      <c r="BL393" s="25"/>
      <c r="BM393" s="37"/>
      <c r="BN393" s="37"/>
      <c r="BO393" s="25"/>
      <c r="BP393" s="37"/>
      <c r="BQ393" s="37"/>
    </row>
    <row r="394" spans="1:69" x14ac:dyDescent="0.2">
      <c r="A394" s="29" t="s">
        <v>24</v>
      </c>
      <c r="B394" s="29" t="s">
        <v>25</v>
      </c>
      <c r="C394" s="29">
        <f>'À renseigner'!$I$13</f>
        <v>0</v>
      </c>
      <c r="D394" s="76"/>
      <c r="E394" s="77"/>
      <c r="F394" s="77"/>
      <c r="G394" s="77"/>
      <c r="H394" s="77"/>
      <c r="I394" s="261"/>
      <c r="J394" s="262"/>
      <c r="K394" s="262"/>
      <c r="L394" s="262"/>
      <c r="M394" s="77"/>
      <c r="N394" s="77"/>
      <c r="O394" s="38"/>
      <c r="P394" s="77"/>
      <c r="Q394" s="77"/>
      <c r="R394" s="263"/>
      <c r="S394" s="38"/>
      <c r="T394" s="262"/>
      <c r="U394" s="77"/>
      <c r="V394" s="77"/>
      <c r="W394" s="93"/>
      <c r="X394" s="77"/>
      <c r="Y394" s="173"/>
      <c r="Z394" s="173"/>
      <c r="AA394" s="77"/>
      <c r="AB394" s="77"/>
      <c r="AC394" s="77"/>
      <c r="AD394" s="78" t="s">
        <v>584</v>
      </c>
      <c r="AE394" s="171"/>
      <c r="AF394" s="171"/>
      <c r="AG394" s="171"/>
      <c r="AH394" s="78">
        <v>84289</v>
      </c>
      <c r="AI394" s="37"/>
      <c r="AJ394" s="37"/>
      <c r="AK394" s="78">
        <v>84309</v>
      </c>
      <c r="AL394" s="37"/>
      <c r="AM394" s="37"/>
      <c r="AN394" s="78">
        <v>84329</v>
      </c>
      <c r="AO394" s="37"/>
      <c r="AP394" s="37"/>
      <c r="AQ394" s="78">
        <v>84349</v>
      </c>
      <c r="AR394" s="37"/>
      <c r="AS394" s="37"/>
      <c r="AT394" s="78">
        <v>79139</v>
      </c>
      <c r="AU394" s="37"/>
      <c r="AV394" s="37"/>
      <c r="AW394" s="78">
        <v>84294</v>
      </c>
      <c r="AX394" s="37"/>
      <c r="AY394" s="37"/>
      <c r="AZ394" s="25">
        <v>116119</v>
      </c>
      <c r="BA394" s="37"/>
      <c r="BB394" s="37"/>
      <c r="BC394" s="25">
        <v>110429</v>
      </c>
      <c r="BD394" s="37"/>
      <c r="BE394" s="37"/>
      <c r="BF394" s="25"/>
      <c r="BG394" s="37"/>
      <c r="BH394" s="37"/>
      <c r="BI394" s="25"/>
      <c r="BJ394" s="37"/>
      <c r="BK394" s="37"/>
      <c r="BL394" s="25"/>
      <c r="BM394" s="37"/>
      <c r="BN394" s="37"/>
      <c r="BO394" s="25"/>
      <c r="BP394" s="37"/>
      <c r="BQ394" s="37"/>
    </row>
    <row r="395" spans="1:69" x14ac:dyDescent="0.2">
      <c r="A395" s="29" t="s">
        <v>24</v>
      </c>
      <c r="B395" s="29" t="s">
        <v>25</v>
      </c>
      <c r="C395" s="29">
        <f>'À renseigner'!$I$13</f>
        <v>0</v>
      </c>
      <c r="D395" s="76"/>
      <c r="E395" s="77"/>
      <c r="F395" s="77"/>
      <c r="G395" s="77"/>
      <c r="H395" s="77"/>
      <c r="I395" s="261"/>
      <c r="J395" s="262"/>
      <c r="K395" s="262"/>
      <c r="L395" s="262"/>
      <c r="M395" s="77"/>
      <c r="N395" s="77"/>
      <c r="O395" s="38"/>
      <c r="P395" s="77"/>
      <c r="Q395" s="77"/>
      <c r="R395" s="263"/>
      <c r="S395" s="38"/>
      <c r="T395" s="262"/>
      <c r="U395" s="77"/>
      <c r="V395" s="77"/>
      <c r="W395" s="93"/>
      <c r="X395" s="77"/>
      <c r="Y395" s="173"/>
      <c r="Z395" s="173"/>
      <c r="AA395" s="77"/>
      <c r="AB395" s="77"/>
      <c r="AC395" s="77"/>
      <c r="AD395" s="78" t="s">
        <v>584</v>
      </c>
      <c r="AE395" s="171"/>
      <c r="AF395" s="171"/>
      <c r="AG395" s="171"/>
      <c r="AH395" s="78">
        <v>84289</v>
      </c>
      <c r="AI395" s="37"/>
      <c r="AJ395" s="37"/>
      <c r="AK395" s="78">
        <v>84309</v>
      </c>
      <c r="AL395" s="37"/>
      <c r="AM395" s="37"/>
      <c r="AN395" s="78">
        <v>84329</v>
      </c>
      <c r="AO395" s="37"/>
      <c r="AP395" s="37"/>
      <c r="AQ395" s="78">
        <v>84349</v>
      </c>
      <c r="AR395" s="37"/>
      <c r="AS395" s="37"/>
      <c r="AT395" s="78">
        <v>79139</v>
      </c>
      <c r="AU395" s="37"/>
      <c r="AV395" s="37"/>
      <c r="AW395" s="78">
        <v>84294</v>
      </c>
      <c r="AX395" s="37"/>
      <c r="AY395" s="37"/>
      <c r="AZ395" s="25">
        <v>116119</v>
      </c>
      <c r="BA395" s="37"/>
      <c r="BB395" s="37"/>
      <c r="BC395" s="25">
        <v>110429</v>
      </c>
      <c r="BD395" s="37"/>
      <c r="BE395" s="37"/>
      <c r="BF395" s="25"/>
      <c r="BG395" s="37"/>
      <c r="BH395" s="37"/>
      <c r="BI395" s="25"/>
      <c r="BJ395" s="37"/>
      <c r="BK395" s="37"/>
      <c r="BL395" s="25"/>
      <c r="BM395" s="37"/>
      <c r="BN395" s="37"/>
      <c r="BO395" s="25"/>
      <c r="BP395" s="37"/>
      <c r="BQ395" s="37"/>
    </row>
    <row r="396" spans="1:69" x14ac:dyDescent="0.2">
      <c r="A396" s="29" t="s">
        <v>24</v>
      </c>
      <c r="B396" s="29" t="s">
        <v>25</v>
      </c>
      <c r="C396" s="29">
        <f>'À renseigner'!$I$13</f>
        <v>0</v>
      </c>
      <c r="D396" s="76"/>
      <c r="E396" s="77"/>
      <c r="F396" s="77"/>
      <c r="G396" s="77"/>
      <c r="H396" s="77"/>
      <c r="I396" s="261"/>
      <c r="J396" s="262"/>
      <c r="K396" s="262"/>
      <c r="L396" s="262"/>
      <c r="M396" s="77"/>
      <c r="N396" s="77"/>
      <c r="O396" s="38"/>
      <c r="P396" s="77"/>
      <c r="Q396" s="77"/>
      <c r="R396" s="263"/>
      <c r="S396" s="38"/>
      <c r="T396" s="262"/>
      <c r="U396" s="77"/>
      <c r="V396" s="77"/>
      <c r="W396" s="93"/>
      <c r="X396" s="77"/>
      <c r="Y396" s="173"/>
      <c r="Z396" s="173"/>
      <c r="AA396" s="77"/>
      <c r="AB396" s="77"/>
      <c r="AC396" s="77"/>
      <c r="AD396" s="78" t="s">
        <v>584</v>
      </c>
      <c r="AE396" s="171"/>
      <c r="AF396" s="171"/>
      <c r="AG396" s="171"/>
      <c r="AH396" s="78">
        <v>84289</v>
      </c>
      <c r="AI396" s="37"/>
      <c r="AJ396" s="37"/>
      <c r="AK396" s="78">
        <v>84309</v>
      </c>
      <c r="AL396" s="37"/>
      <c r="AM396" s="37"/>
      <c r="AN396" s="78">
        <v>84329</v>
      </c>
      <c r="AO396" s="37"/>
      <c r="AP396" s="37"/>
      <c r="AQ396" s="78">
        <v>84349</v>
      </c>
      <c r="AR396" s="37"/>
      <c r="AS396" s="37"/>
      <c r="AT396" s="78">
        <v>79139</v>
      </c>
      <c r="AU396" s="37"/>
      <c r="AV396" s="37"/>
      <c r="AW396" s="78">
        <v>84294</v>
      </c>
      <c r="AX396" s="37"/>
      <c r="AY396" s="37"/>
      <c r="AZ396" s="25">
        <v>116119</v>
      </c>
      <c r="BA396" s="37"/>
      <c r="BB396" s="37"/>
      <c r="BC396" s="25">
        <v>110429</v>
      </c>
      <c r="BD396" s="37"/>
      <c r="BE396" s="37"/>
      <c r="BF396" s="25"/>
      <c r="BG396" s="37"/>
      <c r="BH396" s="37"/>
      <c r="BI396" s="25"/>
      <c r="BJ396" s="37"/>
      <c r="BK396" s="37"/>
      <c r="BL396" s="25"/>
      <c r="BM396" s="37"/>
      <c r="BN396" s="37"/>
      <c r="BO396" s="25"/>
      <c r="BP396" s="37"/>
      <c r="BQ396" s="37"/>
    </row>
    <row r="397" spans="1:69" x14ac:dyDescent="0.2">
      <c r="A397" s="29" t="s">
        <v>24</v>
      </c>
      <c r="B397" s="29" t="s">
        <v>25</v>
      </c>
      <c r="C397" s="29">
        <f>'À renseigner'!$I$13</f>
        <v>0</v>
      </c>
      <c r="D397" s="76"/>
      <c r="E397" s="77"/>
      <c r="F397" s="77"/>
      <c r="G397" s="77"/>
      <c r="H397" s="77"/>
      <c r="I397" s="261"/>
      <c r="J397" s="262"/>
      <c r="K397" s="262"/>
      <c r="L397" s="262"/>
      <c r="M397" s="77"/>
      <c r="N397" s="77"/>
      <c r="O397" s="38"/>
      <c r="P397" s="77"/>
      <c r="Q397" s="77"/>
      <c r="R397" s="263"/>
      <c r="S397" s="38"/>
      <c r="T397" s="262"/>
      <c r="U397" s="77"/>
      <c r="V397" s="77"/>
      <c r="W397" s="93"/>
      <c r="X397" s="77"/>
      <c r="Y397" s="173"/>
      <c r="Z397" s="173"/>
      <c r="AA397" s="77"/>
      <c r="AB397" s="77"/>
      <c r="AC397" s="77"/>
      <c r="AD397" s="78" t="s">
        <v>584</v>
      </c>
      <c r="AE397" s="171"/>
      <c r="AF397" s="171"/>
      <c r="AG397" s="171"/>
      <c r="AH397" s="78">
        <v>84289</v>
      </c>
      <c r="AI397" s="37"/>
      <c r="AJ397" s="37"/>
      <c r="AK397" s="78">
        <v>84309</v>
      </c>
      <c r="AL397" s="37"/>
      <c r="AM397" s="37"/>
      <c r="AN397" s="78">
        <v>84329</v>
      </c>
      <c r="AO397" s="37"/>
      <c r="AP397" s="37"/>
      <c r="AQ397" s="78">
        <v>84349</v>
      </c>
      <c r="AR397" s="37"/>
      <c r="AS397" s="37"/>
      <c r="AT397" s="78">
        <v>79139</v>
      </c>
      <c r="AU397" s="37"/>
      <c r="AV397" s="37"/>
      <c r="AW397" s="78">
        <v>84294</v>
      </c>
      <c r="AX397" s="37"/>
      <c r="AY397" s="37"/>
      <c r="AZ397" s="25">
        <v>116119</v>
      </c>
      <c r="BA397" s="37"/>
      <c r="BB397" s="37"/>
      <c r="BC397" s="25">
        <v>110429</v>
      </c>
      <c r="BD397" s="37"/>
      <c r="BE397" s="37"/>
      <c r="BF397" s="25"/>
      <c r="BG397" s="37"/>
      <c r="BH397" s="37"/>
      <c r="BI397" s="25"/>
      <c r="BJ397" s="37"/>
      <c r="BK397" s="37"/>
      <c r="BL397" s="25"/>
      <c r="BM397" s="37"/>
      <c r="BN397" s="37"/>
      <c r="BO397" s="25"/>
      <c r="BP397" s="37"/>
      <c r="BQ397" s="37"/>
    </row>
    <row r="398" spans="1:69" x14ac:dyDescent="0.2">
      <c r="A398" s="29" t="s">
        <v>24</v>
      </c>
      <c r="B398" s="29" t="s">
        <v>25</v>
      </c>
      <c r="C398" s="29">
        <f>'À renseigner'!$I$13</f>
        <v>0</v>
      </c>
      <c r="D398" s="76"/>
      <c r="E398" s="77"/>
      <c r="F398" s="77"/>
      <c r="G398" s="77"/>
      <c r="H398" s="77"/>
      <c r="I398" s="261"/>
      <c r="J398" s="262"/>
      <c r="K398" s="262"/>
      <c r="L398" s="262"/>
      <c r="M398" s="77"/>
      <c r="N398" s="77"/>
      <c r="O398" s="38"/>
      <c r="P398" s="77"/>
      <c r="Q398" s="77"/>
      <c r="R398" s="263"/>
      <c r="S398" s="38"/>
      <c r="T398" s="262"/>
      <c r="U398" s="77"/>
      <c r="V398" s="77"/>
      <c r="W398" s="93"/>
      <c r="X398" s="77"/>
      <c r="Y398" s="173"/>
      <c r="Z398" s="173"/>
      <c r="AA398" s="77"/>
      <c r="AB398" s="77"/>
      <c r="AC398" s="77"/>
      <c r="AD398" s="78" t="s">
        <v>584</v>
      </c>
      <c r="AE398" s="171"/>
      <c r="AF398" s="171"/>
      <c r="AG398" s="171"/>
      <c r="AH398" s="78">
        <v>84289</v>
      </c>
      <c r="AI398" s="37"/>
      <c r="AJ398" s="37"/>
      <c r="AK398" s="78">
        <v>84309</v>
      </c>
      <c r="AL398" s="37"/>
      <c r="AM398" s="37"/>
      <c r="AN398" s="78">
        <v>84329</v>
      </c>
      <c r="AO398" s="37"/>
      <c r="AP398" s="37"/>
      <c r="AQ398" s="78">
        <v>84349</v>
      </c>
      <c r="AR398" s="37"/>
      <c r="AS398" s="37"/>
      <c r="AT398" s="78">
        <v>79139</v>
      </c>
      <c r="AU398" s="37"/>
      <c r="AV398" s="37"/>
      <c r="AW398" s="78">
        <v>84294</v>
      </c>
      <c r="AX398" s="37"/>
      <c r="AY398" s="37"/>
      <c r="AZ398" s="25">
        <v>116119</v>
      </c>
      <c r="BA398" s="37"/>
      <c r="BB398" s="37"/>
      <c r="BC398" s="25">
        <v>110429</v>
      </c>
      <c r="BD398" s="37"/>
      <c r="BE398" s="37"/>
      <c r="BF398" s="25"/>
      <c r="BG398" s="37"/>
      <c r="BH398" s="37"/>
      <c r="BI398" s="25"/>
      <c r="BJ398" s="37"/>
      <c r="BK398" s="37"/>
      <c r="BL398" s="25"/>
      <c r="BM398" s="37"/>
      <c r="BN398" s="37"/>
      <c r="BO398" s="25"/>
      <c r="BP398" s="37"/>
      <c r="BQ398" s="37"/>
    </row>
    <row r="399" spans="1:69" x14ac:dyDescent="0.2">
      <c r="A399" s="29" t="s">
        <v>24</v>
      </c>
      <c r="B399" s="29" t="s">
        <v>25</v>
      </c>
      <c r="C399" s="29">
        <f>'À renseigner'!$I$13</f>
        <v>0</v>
      </c>
      <c r="D399" s="76"/>
      <c r="E399" s="77"/>
      <c r="F399" s="77"/>
      <c r="G399" s="77"/>
      <c r="H399" s="77"/>
      <c r="I399" s="261"/>
      <c r="J399" s="262"/>
      <c r="K399" s="262"/>
      <c r="L399" s="262"/>
      <c r="M399" s="77"/>
      <c r="N399" s="77"/>
      <c r="O399" s="38"/>
      <c r="P399" s="77"/>
      <c r="Q399" s="77"/>
      <c r="R399" s="263"/>
      <c r="S399" s="38"/>
      <c r="T399" s="262"/>
      <c r="U399" s="77"/>
      <c r="V399" s="77"/>
      <c r="W399" s="93"/>
      <c r="X399" s="77"/>
      <c r="Y399" s="173"/>
      <c r="Z399" s="173"/>
      <c r="AA399" s="77"/>
      <c r="AB399" s="77"/>
      <c r="AC399" s="77"/>
      <c r="AD399" s="78" t="s">
        <v>584</v>
      </c>
      <c r="AE399" s="171"/>
      <c r="AF399" s="171"/>
      <c r="AG399" s="171"/>
      <c r="AH399" s="78">
        <v>84289</v>
      </c>
      <c r="AI399" s="37"/>
      <c r="AJ399" s="37"/>
      <c r="AK399" s="78">
        <v>84309</v>
      </c>
      <c r="AL399" s="37"/>
      <c r="AM399" s="37"/>
      <c r="AN399" s="78">
        <v>84329</v>
      </c>
      <c r="AO399" s="37"/>
      <c r="AP399" s="37"/>
      <c r="AQ399" s="78">
        <v>84349</v>
      </c>
      <c r="AR399" s="37"/>
      <c r="AS399" s="37"/>
      <c r="AT399" s="78">
        <v>79139</v>
      </c>
      <c r="AU399" s="37"/>
      <c r="AV399" s="37"/>
      <c r="AW399" s="78">
        <v>84294</v>
      </c>
      <c r="AX399" s="37"/>
      <c r="AY399" s="37"/>
      <c r="AZ399" s="25">
        <v>116119</v>
      </c>
      <c r="BA399" s="37"/>
      <c r="BB399" s="37"/>
      <c r="BC399" s="25">
        <v>110429</v>
      </c>
      <c r="BD399" s="37"/>
      <c r="BE399" s="37"/>
      <c r="BF399" s="25"/>
      <c r="BG399" s="37"/>
      <c r="BH399" s="37"/>
      <c r="BI399" s="25"/>
      <c r="BJ399" s="37"/>
      <c r="BK399" s="37"/>
      <c r="BL399" s="25"/>
      <c r="BM399" s="37"/>
      <c r="BN399" s="37"/>
      <c r="BO399" s="25"/>
      <c r="BP399" s="37"/>
      <c r="BQ399" s="37"/>
    </row>
    <row r="400" spans="1:69" x14ac:dyDescent="0.2">
      <c r="A400" s="29" t="s">
        <v>24</v>
      </c>
      <c r="B400" s="29" t="s">
        <v>25</v>
      </c>
      <c r="C400" s="29">
        <f>'À renseigner'!$I$13</f>
        <v>0</v>
      </c>
      <c r="D400" s="76"/>
      <c r="E400" s="77"/>
      <c r="F400" s="77"/>
      <c r="G400" s="77"/>
      <c r="H400" s="77"/>
      <c r="I400" s="261"/>
      <c r="J400" s="262"/>
      <c r="K400" s="262"/>
      <c r="L400" s="262"/>
      <c r="M400" s="77"/>
      <c r="N400" s="77"/>
      <c r="O400" s="38"/>
      <c r="P400" s="77"/>
      <c r="Q400" s="77"/>
      <c r="R400" s="263"/>
      <c r="S400" s="38"/>
      <c r="T400" s="262"/>
      <c r="U400" s="77"/>
      <c r="V400" s="77"/>
      <c r="W400" s="93"/>
      <c r="X400" s="77"/>
      <c r="Y400" s="173"/>
      <c r="Z400" s="173"/>
      <c r="AA400" s="77"/>
      <c r="AB400" s="77"/>
      <c r="AC400" s="77"/>
      <c r="AD400" s="78" t="s">
        <v>584</v>
      </c>
      <c r="AE400" s="171"/>
      <c r="AF400" s="171"/>
      <c r="AG400" s="171"/>
      <c r="AH400" s="78">
        <v>84289</v>
      </c>
      <c r="AI400" s="37"/>
      <c r="AJ400" s="37"/>
      <c r="AK400" s="78">
        <v>84309</v>
      </c>
      <c r="AL400" s="37"/>
      <c r="AM400" s="37"/>
      <c r="AN400" s="78">
        <v>84329</v>
      </c>
      <c r="AO400" s="37"/>
      <c r="AP400" s="37"/>
      <c r="AQ400" s="78">
        <v>84349</v>
      </c>
      <c r="AR400" s="37"/>
      <c r="AS400" s="37"/>
      <c r="AT400" s="78">
        <v>79139</v>
      </c>
      <c r="AU400" s="37"/>
      <c r="AV400" s="37"/>
      <c r="AW400" s="78">
        <v>84294</v>
      </c>
      <c r="AX400" s="37"/>
      <c r="AY400" s="37"/>
      <c r="AZ400" s="25">
        <v>116119</v>
      </c>
      <c r="BA400" s="37"/>
      <c r="BB400" s="37"/>
      <c r="BC400" s="25">
        <v>110429</v>
      </c>
      <c r="BD400" s="37"/>
      <c r="BE400" s="37"/>
      <c r="BF400" s="25"/>
      <c r="BG400" s="37"/>
      <c r="BH400" s="37"/>
      <c r="BI400" s="25"/>
      <c r="BJ400" s="37"/>
      <c r="BK400" s="37"/>
      <c r="BL400" s="25"/>
      <c r="BM400" s="37"/>
      <c r="BN400" s="37"/>
      <c r="BO400" s="25"/>
      <c r="BP400" s="37"/>
      <c r="BQ400" s="37"/>
    </row>
    <row r="401" spans="1:69" x14ac:dyDescent="0.2">
      <c r="A401" s="29" t="s">
        <v>24</v>
      </c>
      <c r="B401" s="29" t="s">
        <v>25</v>
      </c>
      <c r="C401" s="29">
        <f>'À renseigner'!$I$13</f>
        <v>0</v>
      </c>
      <c r="D401" s="76"/>
      <c r="E401" s="77"/>
      <c r="F401" s="77"/>
      <c r="G401" s="77"/>
      <c r="H401" s="77"/>
      <c r="I401" s="261"/>
      <c r="J401" s="262"/>
      <c r="K401" s="262"/>
      <c r="L401" s="262"/>
      <c r="M401" s="77"/>
      <c r="N401" s="77"/>
      <c r="O401" s="38"/>
      <c r="P401" s="77"/>
      <c r="Q401" s="77"/>
      <c r="R401" s="263"/>
      <c r="S401" s="38"/>
      <c r="T401" s="262"/>
      <c r="U401" s="77"/>
      <c r="V401" s="77"/>
      <c r="W401" s="93"/>
      <c r="X401" s="77"/>
      <c r="Y401" s="173"/>
      <c r="Z401" s="173"/>
      <c r="AA401" s="77"/>
      <c r="AB401" s="77"/>
      <c r="AC401" s="77"/>
      <c r="AD401" s="78" t="s">
        <v>584</v>
      </c>
      <c r="AE401" s="171"/>
      <c r="AF401" s="171"/>
      <c r="AG401" s="171"/>
      <c r="AH401" s="78">
        <v>84289</v>
      </c>
      <c r="AI401" s="37"/>
      <c r="AJ401" s="37"/>
      <c r="AK401" s="78">
        <v>84309</v>
      </c>
      <c r="AL401" s="37"/>
      <c r="AM401" s="37"/>
      <c r="AN401" s="78">
        <v>84329</v>
      </c>
      <c r="AO401" s="37"/>
      <c r="AP401" s="37"/>
      <c r="AQ401" s="78">
        <v>84349</v>
      </c>
      <c r="AR401" s="37"/>
      <c r="AS401" s="37"/>
      <c r="AT401" s="78">
        <v>79139</v>
      </c>
      <c r="AU401" s="37"/>
      <c r="AV401" s="37"/>
      <c r="AW401" s="78">
        <v>84294</v>
      </c>
      <c r="AX401" s="37"/>
      <c r="AY401" s="37"/>
      <c r="AZ401" s="25">
        <v>116119</v>
      </c>
      <c r="BA401" s="37"/>
      <c r="BB401" s="37"/>
      <c r="BC401" s="25">
        <v>110429</v>
      </c>
      <c r="BD401" s="37"/>
      <c r="BE401" s="37"/>
      <c r="BF401" s="25"/>
      <c r="BG401" s="37"/>
      <c r="BH401" s="37"/>
      <c r="BI401" s="25"/>
      <c r="BJ401" s="37"/>
      <c r="BK401" s="37"/>
      <c r="BL401" s="25"/>
      <c r="BM401" s="37"/>
      <c r="BN401" s="37"/>
      <c r="BO401" s="25"/>
      <c r="BP401" s="37"/>
      <c r="BQ401" s="37"/>
    </row>
    <row r="402" spans="1:69" x14ac:dyDescent="0.2">
      <c r="A402" s="29" t="s">
        <v>24</v>
      </c>
      <c r="B402" s="29" t="s">
        <v>25</v>
      </c>
      <c r="C402" s="29">
        <f>'À renseigner'!$I$13</f>
        <v>0</v>
      </c>
      <c r="D402" s="76"/>
      <c r="E402" s="77"/>
      <c r="F402" s="77"/>
      <c r="G402" s="77"/>
      <c r="H402" s="77"/>
      <c r="I402" s="261"/>
      <c r="J402" s="262"/>
      <c r="K402" s="262"/>
      <c r="L402" s="262"/>
      <c r="M402" s="77"/>
      <c r="N402" s="77"/>
      <c r="O402" s="38"/>
      <c r="P402" s="77"/>
      <c r="Q402" s="77"/>
      <c r="R402" s="263"/>
      <c r="S402" s="38"/>
      <c r="T402" s="262"/>
      <c r="U402" s="77"/>
      <c r="V402" s="77"/>
      <c r="W402" s="93"/>
      <c r="X402" s="77"/>
      <c r="Y402" s="173"/>
      <c r="Z402" s="173"/>
      <c r="AA402" s="77"/>
      <c r="AB402" s="77"/>
      <c r="AC402" s="77"/>
      <c r="AD402" s="78" t="s">
        <v>584</v>
      </c>
      <c r="AE402" s="171"/>
      <c r="AF402" s="171"/>
      <c r="AG402" s="171"/>
      <c r="AH402" s="78">
        <v>84289</v>
      </c>
      <c r="AI402" s="37"/>
      <c r="AJ402" s="37"/>
      <c r="AK402" s="78">
        <v>84309</v>
      </c>
      <c r="AL402" s="37"/>
      <c r="AM402" s="37"/>
      <c r="AN402" s="78">
        <v>84329</v>
      </c>
      <c r="AO402" s="37"/>
      <c r="AP402" s="37"/>
      <c r="AQ402" s="78">
        <v>84349</v>
      </c>
      <c r="AR402" s="37"/>
      <c r="AS402" s="37"/>
      <c r="AT402" s="78">
        <v>79139</v>
      </c>
      <c r="AU402" s="37"/>
      <c r="AV402" s="37"/>
      <c r="AW402" s="78">
        <v>84294</v>
      </c>
      <c r="AX402" s="37"/>
      <c r="AY402" s="37"/>
      <c r="AZ402" s="25">
        <v>116119</v>
      </c>
      <c r="BA402" s="37"/>
      <c r="BB402" s="37"/>
      <c r="BC402" s="25">
        <v>110429</v>
      </c>
      <c r="BD402" s="37"/>
      <c r="BE402" s="37"/>
      <c r="BF402" s="25"/>
      <c r="BG402" s="37"/>
      <c r="BH402" s="37"/>
      <c r="BI402" s="25"/>
      <c r="BJ402" s="37"/>
      <c r="BK402" s="37"/>
      <c r="BL402" s="25"/>
      <c r="BM402" s="37"/>
      <c r="BN402" s="37"/>
      <c r="BO402" s="25"/>
      <c r="BP402" s="37"/>
      <c r="BQ402" s="37"/>
    </row>
    <row r="403" spans="1:69" x14ac:dyDescent="0.2">
      <c r="A403" s="29" t="s">
        <v>24</v>
      </c>
      <c r="B403" s="29" t="s">
        <v>25</v>
      </c>
      <c r="C403" s="29">
        <f>'À renseigner'!$I$13</f>
        <v>0</v>
      </c>
      <c r="D403" s="76"/>
      <c r="E403" s="77"/>
      <c r="F403" s="77"/>
      <c r="G403" s="77"/>
      <c r="H403" s="77"/>
      <c r="I403" s="261"/>
      <c r="J403" s="262"/>
      <c r="K403" s="262"/>
      <c r="L403" s="262"/>
      <c r="M403" s="77"/>
      <c r="N403" s="77"/>
      <c r="O403" s="38"/>
      <c r="P403" s="77"/>
      <c r="Q403" s="77"/>
      <c r="R403" s="263"/>
      <c r="S403" s="38"/>
      <c r="T403" s="262"/>
      <c r="U403" s="77"/>
      <c r="V403" s="77"/>
      <c r="W403" s="93"/>
      <c r="X403" s="77"/>
      <c r="Y403" s="173"/>
      <c r="Z403" s="173"/>
      <c r="AA403" s="77"/>
      <c r="AB403" s="77"/>
      <c r="AC403" s="77"/>
      <c r="AD403" s="78" t="s">
        <v>584</v>
      </c>
      <c r="AE403" s="171"/>
      <c r="AF403" s="171"/>
      <c r="AG403" s="171"/>
      <c r="AH403" s="78">
        <v>84289</v>
      </c>
      <c r="AI403" s="37"/>
      <c r="AJ403" s="37"/>
      <c r="AK403" s="78">
        <v>84309</v>
      </c>
      <c r="AL403" s="37"/>
      <c r="AM403" s="37"/>
      <c r="AN403" s="78">
        <v>84329</v>
      </c>
      <c r="AO403" s="37"/>
      <c r="AP403" s="37"/>
      <c r="AQ403" s="78">
        <v>84349</v>
      </c>
      <c r="AR403" s="37"/>
      <c r="AS403" s="37"/>
      <c r="AT403" s="78">
        <v>79139</v>
      </c>
      <c r="AU403" s="37"/>
      <c r="AV403" s="37"/>
      <c r="AW403" s="78">
        <v>84294</v>
      </c>
      <c r="AX403" s="37"/>
      <c r="AY403" s="37"/>
      <c r="AZ403" s="25">
        <v>116119</v>
      </c>
      <c r="BA403" s="37"/>
      <c r="BB403" s="37"/>
      <c r="BC403" s="25">
        <v>110429</v>
      </c>
      <c r="BD403" s="37"/>
      <c r="BE403" s="37"/>
      <c r="BF403" s="25"/>
      <c r="BG403" s="37"/>
      <c r="BH403" s="37"/>
      <c r="BI403" s="25"/>
      <c r="BJ403" s="37"/>
      <c r="BK403" s="37"/>
      <c r="BL403" s="25"/>
      <c r="BM403" s="37"/>
      <c r="BN403" s="37"/>
      <c r="BO403" s="25"/>
      <c r="BP403" s="37"/>
      <c r="BQ403" s="37"/>
    </row>
    <row r="404" spans="1:69" x14ac:dyDescent="0.2">
      <c r="A404" s="29" t="s">
        <v>24</v>
      </c>
      <c r="B404" s="29" t="s">
        <v>25</v>
      </c>
      <c r="C404" s="29">
        <f>'À renseigner'!$I$13</f>
        <v>0</v>
      </c>
      <c r="D404" s="76"/>
      <c r="E404" s="77"/>
      <c r="F404" s="77"/>
      <c r="G404" s="77"/>
      <c r="H404" s="77"/>
      <c r="I404" s="261"/>
      <c r="J404" s="262"/>
      <c r="K404" s="262"/>
      <c r="L404" s="262"/>
      <c r="M404" s="77"/>
      <c r="N404" s="77"/>
      <c r="O404" s="38"/>
      <c r="P404" s="77"/>
      <c r="Q404" s="77"/>
      <c r="R404" s="263"/>
      <c r="S404" s="38"/>
      <c r="T404" s="262"/>
      <c r="U404" s="77"/>
      <c r="V404" s="77"/>
      <c r="W404" s="93"/>
      <c r="X404" s="77"/>
      <c r="Y404" s="173"/>
      <c r="Z404" s="173"/>
      <c r="AA404" s="77"/>
      <c r="AB404" s="77"/>
      <c r="AC404" s="77"/>
      <c r="AD404" s="78" t="s">
        <v>584</v>
      </c>
      <c r="AE404" s="171"/>
      <c r="AF404" s="171"/>
      <c r="AG404" s="171"/>
      <c r="AH404" s="78">
        <v>84289</v>
      </c>
      <c r="AI404" s="37"/>
      <c r="AJ404" s="37"/>
      <c r="AK404" s="78">
        <v>84309</v>
      </c>
      <c r="AL404" s="37"/>
      <c r="AM404" s="37"/>
      <c r="AN404" s="78">
        <v>84329</v>
      </c>
      <c r="AO404" s="37"/>
      <c r="AP404" s="37"/>
      <c r="AQ404" s="78">
        <v>84349</v>
      </c>
      <c r="AR404" s="37"/>
      <c r="AS404" s="37"/>
      <c r="AT404" s="78">
        <v>79139</v>
      </c>
      <c r="AU404" s="37"/>
      <c r="AV404" s="37"/>
      <c r="AW404" s="78">
        <v>84294</v>
      </c>
      <c r="AX404" s="37"/>
      <c r="AY404" s="37"/>
      <c r="AZ404" s="25">
        <v>116119</v>
      </c>
      <c r="BA404" s="37"/>
      <c r="BB404" s="37"/>
      <c r="BC404" s="25">
        <v>110429</v>
      </c>
      <c r="BD404" s="37"/>
      <c r="BE404" s="37"/>
      <c r="BF404" s="25"/>
      <c r="BG404" s="37"/>
      <c r="BH404" s="37"/>
      <c r="BI404" s="25"/>
      <c r="BJ404" s="37"/>
      <c r="BK404" s="37"/>
      <c r="BL404" s="25"/>
      <c r="BM404" s="37"/>
      <c r="BN404" s="37"/>
      <c r="BO404" s="25"/>
      <c r="BP404" s="37"/>
      <c r="BQ404" s="37"/>
    </row>
    <row r="405" spans="1:69" x14ac:dyDescent="0.2">
      <c r="A405" s="29" t="s">
        <v>24</v>
      </c>
      <c r="B405" s="29" t="s">
        <v>25</v>
      </c>
      <c r="C405" s="29">
        <f>'À renseigner'!$I$13</f>
        <v>0</v>
      </c>
      <c r="D405" s="76"/>
      <c r="E405" s="77"/>
      <c r="F405" s="77"/>
      <c r="G405" s="77"/>
      <c r="H405" s="77"/>
      <c r="I405" s="261"/>
      <c r="J405" s="262"/>
      <c r="K405" s="262"/>
      <c r="L405" s="262"/>
      <c r="M405" s="77"/>
      <c r="N405" s="77"/>
      <c r="O405" s="38"/>
      <c r="P405" s="77"/>
      <c r="Q405" s="77"/>
      <c r="R405" s="263"/>
      <c r="S405" s="38"/>
      <c r="T405" s="262"/>
      <c r="U405" s="77"/>
      <c r="V405" s="77"/>
      <c r="W405" s="93"/>
      <c r="X405" s="77"/>
      <c r="Y405" s="173"/>
      <c r="Z405" s="173"/>
      <c r="AA405" s="77"/>
      <c r="AB405" s="77"/>
      <c r="AC405" s="77"/>
      <c r="AD405" s="78" t="s">
        <v>584</v>
      </c>
      <c r="AE405" s="171"/>
      <c r="AF405" s="171"/>
      <c r="AG405" s="171"/>
      <c r="AH405" s="78">
        <v>84289</v>
      </c>
      <c r="AI405" s="37"/>
      <c r="AJ405" s="37"/>
      <c r="AK405" s="78">
        <v>84309</v>
      </c>
      <c r="AL405" s="37"/>
      <c r="AM405" s="37"/>
      <c r="AN405" s="78">
        <v>84329</v>
      </c>
      <c r="AO405" s="37"/>
      <c r="AP405" s="37"/>
      <c r="AQ405" s="78">
        <v>84349</v>
      </c>
      <c r="AR405" s="37"/>
      <c r="AS405" s="37"/>
      <c r="AT405" s="78">
        <v>79139</v>
      </c>
      <c r="AU405" s="37"/>
      <c r="AV405" s="37"/>
      <c r="AW405" s="78">
        <v>84294</v>
      </c>
      <c r="AX405" s="37"/>
      <c r="AY405" s="37"/>
      <c r="AZ405" s="25">
        <v>116119</v>
      </c>
      <c r="BA405" s="37"/>
      <c r="BB405" s="37"/>
      <c r="BC405" s="25">
        <v>110429</v>
      </c>
      <c r="BD405" s="37"/>
      <c r="BE405" s="37"/>
      <c r="BF405" s="25"/>
      <c r="BG405" s="37"/>
      <c r="BH405" s="37"/>
      <c r="BI405" s="25"/>
      <c r="BJ405" s="37"/>
      <c r="BK405" s="37"/>
      <c r="BL405" s="25"/>
      <c r="BM405" s="37"/>
      <c r="BN405" s="37"/>
      <c r="BO405" s="25"/>
      <c r="BP405" s="37"/>
      <c r="BQ405" s="37"/>
    </row>
    <row r="406" spans="1:69" x14ac:dyDescent="0.2">
      <c r="A406" s="29" t="s">
        <v>24</v>
      </c>
      <c r="B406" s="29" t="s">
        <v>25</v>
      </c>
      <c r="C406" s="29">
        <f>'À renseigner'!$I$13</f>
        <v>0</v>
      </c>
      <c r="D406" s="76"/>
      <c r="E406" s="77"/>
      <c r="F406" s="77"/>
      <c r="G406" s="77"/>
      <c r="H406" s="77"/>
      <c r="I406" s="261"/>
      <c r="J406" s="262"/>
      <c r="K406" s="262"/>
      <c r="L406" s="262"/>
      <c r="M406" s="77"/>
      <c r="N406" s="77"/>
      <c r="O406" s="38"/>
      <c r="P406" s="77"/>
      <c r="Q406" s="77"/>
      <c r="R406" s="263"/>
      <c r="S406" s="38"/>
      <c r="T406" s="262"/>
      <c r="U406" s="77"/>
      <c r="V406" s="77"/>
      <c r="W406" s="93"/>
      <c r="X406" s="77"/>
      <c r="Y406" s="173"/>
      <c r="Z406" s="173"/>
      <c r="AA406" s="77"/>
      <c r="AB406" s="77"/>
      <c r="AC406" s="77"/>
      <c r="AD406" s="78" t="s">
        <v>584</v>
      </c>
      <c r="AE406" s="171"/>
      <c r="AF406" s="171"/>
      <c r="AG406" s="171"/>
      <c r="AH406" s="78">
        <v>84289</v>
      </c>
      <c r="AI406" s="37"/>
      <c r="AJ406" s="37"/>
      <c r="AK406" s="78">
        <v>84309</v>
      </c>
      <c r="AL406" s="37"/>
      <c r="AM406" s="37"/>
      <c r="AN406" s="78">
        <v>84329</v>
      </c>
      <c r="AO406" s="37"/>
      <c r="AP406" s="37"/>
      <c r="AQ406" s="78">
        <v>84349</v>
      </c>
      <c r="AR406" s="37"/>
      <c r="AS406" s="37"/>
      <c r="AT406" s="78">
        <v>79139</v>
      </c>
      <c r="AU406" s="37"/>
      <c r="AV406" s="37"/>
      <c r="AW406" s="78">
        <v>84294</v>
      </c>
      <c r="AX406" s="37"/>
      <c r="AY406" s="37"/>
      <c r="AZ406" s="25">
        <v>116119</v>
      </c>
      <c r="BA406" s="37"/>
      <c r="BB406" s="37"/>
      <c r="BC406" s="25">
        <v>110429</v>
      </c>
      <c r="BD406" s="37"/>
      <c r="BE406" s="37"/>
      <c r="BF406" s="25"/>
      <c r="BG406" s="37"/>
      <c r="BH406" s="37"/>
      <c r="BI406" s="25"/>
      <c r="BJ406" s="37"/>
      <c r="BK406" s="37"/>
      <c r="BL406" s="25"/>
      <c r="BM406" s="37"/>
      <c r="BN406" s="37"/>
      <c r="BO406" s="25"/>
      <c r="BP406" s="37"/>
      <c r="BQ406" s="37"/>
    </row>
    <row r="407" spans="1:69" x14ac:dyDescent="0.2">
      <c r="A407" s="29" t="s">
        <v>24</v>
      </c>
      <c r="B407" s="29" t="s">
        <v>25</v>
      </c>
      <c r="C407" s="29">
        <f>'À renseigner'!$I$13</f>
        <v>0</v>
      </c>
      <c r="D407" s="76"/>
      <c r="E407" s="77"/>
      <c r="F407" s="77"/>
      <c r="G407" s="77"/>
      <c r="H407" s="77"/>
      <c r="I407" s="261"/>
      <c r="J407" s="262"/>
      <c r="K407" s="262"/>
      <c r="L407" s="262"/>
      <c r="M407" s="77"/>
      <c r="N407" s="77"/>
      <c r="O407" s="38"/>
      <c r="P407" s="77"/>
      <c r="Q407" s="77"/>
      <c r="R407" s="263"/>
      <c r="S407" s="38"/>
      <c r="T407" s="262"/>
      <c r="U407" s="77"/>
      <c r="V407" s="77"/>
      <c r="W407" s="93"/>
      <c r="X407" s="77"/>
      <c r="Y407" s="173"/>
      <c r="Z407" s="173"/>
      <c r="AA407" s="77"/>
      <c r="AB407" s="77"/>
      <c r="AC407" s="77"/>
      <c r="AD407" s="78" t="s">
        <v>584</v>
      </c>
      <c r="AE407" s="171"/>
      <c r="AF407" s="171"/>
      <c r="AG407" s="171"/>
      <c r="AH407" s="78">
        <v>84289</v>
      </c>
      <c r="AI407" s="37"/>
      <c r="AJ407" s="37"/>
      <c r="AK407" s="78">
        <v>84309</v>
      </c>
      <c r="AL407" s="37"/>
      <c r="AM407" s="37"/>
      <c r="AN407" s="78">
        <v>84329</v>
      </c>
      <c r="AO407" s="37"/>
      <c r="AP407" s="37"/>
      <c r="AQ407" s="78">
        <v>84349</v>
      </c>
      <c r="AR407" s="37"/>
      <c r="AS407" s="37"/>
      <c r="AT407" s="78">
        <v>79139</v>
      </c>
      <c r="AU407" s="37"/>
      <c r="AV407" s="37"/>
      <c r="AW407" s="78">
        <v>84294</v>
      </c>
      <c r="AX407" s="37"/>
      <c r="AY407" s="37"/>
      <c r="AZ407" s="25">
        <v>116119</v>
      </c>
      <c r="BA407" s="37"/>
      <c r="BB407" s="37"/>
      <c r="BC407" s="25">
        <v>110429</v>
      </c>
      <c r="BD407" s="37"/>
      <c r="BE407" s="37"/>
      <c r="BF407" s="25"/>
      <c r="BG407" s="37"/>
      <c r="BH407" s="37"/>
      <c r="BI407" s="25"/>
      <c r="BJ407" s="37"/>
      <c r="BK407" s="37"/>
      <c r="BL407" s="25"/>
      <c r="BM407" s="37"/>
      <c r="BN407" s="37"/>
      <c r="BO407" s="25"/>
      <c r="BP407" s="37"/>
      <c r="BQ407" s="37"/>
    </row>
    <row r="408" spans="1:69" x14ac:dyDescent="0.2">
      <c r="A408" s="29" t="s">
        <v>24</v>
      </c>
      <c r="B408" s="29" t="s">
        <v>25</v>
      </c>
      <c r="C408" s="29">
        <f>'À renseigner'!$I$13</f>
        <v>0</v>
      </c>
      <c r="D408" s="76"/>
      <c r="E408" s="77"/>
      <c r="F408" s="77"/>
      <c r="G408" s="77"/>
      <c r="H408" s="77"/>
      <c r="I408" s="261"/>
      <c r="J408" s="262"/>
      <c r="K408" s="262"/>
      <c r="L408" s="262"/>
      <c r="M408" s="77"/>
      <c r="N408" s="77"/>
      <c r="O408" s="38"/>
      <c r="P408" s="77"/>
      <c r="Q408" s="77"/>
      <c r="R408" s="263"/>
      <c r="S408" s="38"/>
      <c r="T408" s="262"/>
      <c r="U408" s="77"/>
      <c r="V408" s="77"/>
      <c r="W408" s="93"/>
      <c r="X408" s="77"/>
      <c r="Y408" s="173"/>
      <c r="Z408" s="173"/>
      <c r="AA408" s="77"/>
      <c r="AB408" s="77"/>
      <c r="AC408" s="77"/>
      <c r="AD408" s="78" t="s">
        <v>584</v>
      </c>
      <c r="AE408" s="171"/>
      <c r="AF408" s="171"/>
      <c r="AG408" s="171"/>
      <c r="AH408" s="78">
        <v>84289</v>
      </c>
      <c r="AI408" s="37"/>
      <c r="AJ408" s="37"/>
      <c r="AK408" s="78">
        <v>84309</v>
      </c>
      <c r="AL408" s="37"/>
      <c r="AM408" s="37"/>
      <c r="AN408" s="78">
        <v>84329</v>
      </c>
      <c r="AO408" s="37"/>
      <c r="AP408" s="37"/>
      <c r="AQ408" s="78">
        <v>84349</v>
      </c>
      <c r="AR408" s="37"/>
      <c r="AS408" s="37"/>
      <c r="AT408" s="78">
        <v>79139</v>
      </c>
      <c r="AU408" s="37"/>
      <c r="AV408" s="37"/>
      <c r="AW408" s="78">
        <v>84294</v>
      </c>
      <c r="AX408" s="37"/>
      <c r="AY408" s="37"/>
      <c r="AZ408" s="25">
        <v>116119</v>
      </c>
      <c r="BA408" s="37"/>
      <c r="BB408" s="37"/>
      <c r="BC408" s="25">
        <v>110429</v>
      </c>
      <c r="BD408" s="37"/>
      <c r="BE408" s="37"/>
      <c r="BF408" s="25"/>
      <c r="BG408" s="37"/>
      <c r="BH408" s="37"/>
      <c r="BI408" s="25"/>
      <c r="BJ408" s="37"/>
      <c r="BK408" s="37"/>
      <c r="BL408" s="25"/>
      <c r="BM408" s="37"/>
      <c r="BN408" s="37"/>
      <c r="BO408" s="25"/>
      <c r="BP408" s="37"/>
      <c r="BQ408" s="37"/>
    </row>
    <row r="409" spans="1:69" x14ac:dyDescent="0.2">
      <c r="A409" s="29" t="s">
        <v>24</v>
      </c>
      <c r="B409" s="29" t="s">
        <v>25</v>
      </c>
      <c r="C409" s="29">
        <f>'À renseigner'!$I$13</f>
        <v>0</v>
      </c>
      <c r="D409" s="76"/>
      <c r="E409" s="77"/>
      <c r="F409" s="77"/>
      <c r="G409" s="77"/>
      <c r="H409" s="77"/>
      <c r="I409" s="261"/>
      <c r="J409" s="262"/>
      <c r="K409" s="262"/>
      <c r="L409" s="262"/>
      <c r="M409" s="77"/>
      <c r="N409" s="77"/>
      <c r="O409" s="38"/>
      <c r="P409" s="77"/>
      <c r="Q409" s="77"/>
      <c r="R409" s="263"/>
      <c r="S409" s="38"/>
      <c r="T409" s="262"/>
      <c r="U409" s="77"/>
      <c r="V409" s="77"/>
      <c r="W409" s="93"/>
      <c r="X409" s="77"/>
      <c r="Y409" s="173"/>
      <c r="Z409" s="173"/>
      <c r="AA409" s="77"/>
      <c r="AB409" s="77"/>
      <c r="AC409" s="77"/>
      <c r="AD409" s="78" t="s">
        <v>584</v>
      </c>
      <c r="AE409" s="171"/>
      <c r="AF409" s="171"/>
      <c r="AG409" s="171"/>
      <c r="AH409" s="78">
        <v>84289</v>
      </c>
      <c r="AI409" s="37"/>
      <c r="AJ409" s="37"/>
      <c r="AK409" s="78">
        <v>84309</v>
      </c>
      <c r="AL409" s="37"/>
      <c r="AM409" s="37"/>
      <c r="AN409" s="78">
        <v>84329</v>
      </c>
      <c r="AO409" s="37"/>
      <c r="AP409" s="37"/>
      <c r="AQ409" s="78">
        <v>84349</v>
      </c>
      <c r="AR409" s="37"/>
      <c r="AS409" s="37"/>
      <c r="AT409" s="78">
        <v>79139</v>
      </c>
      <c r="AU409" s="37"/>
      <c r="AV409" s="37"/>
      <c r="AW409" s="78">
        <v>84294</v>
      </c>
      <c r="AX409" s="37"/>
      <c r="AY409" s="37"/>
      <c r="AZ409" s="25">
        <v>116119</v>
      </c>
      <c r="BA409" s="37"/>
      <c r="BB409" s="37"/>
      <c r="BC409" s="25">
        <v>110429</v>
      </c>
      <c r="BD409" s="37"/>
      <c r="BE409" s="37"/>
      <c r="BF409" s="25"/>
      <c r="BG409" s="37"/>
      <c r="BH409" s="37"/>
      <c r="BI409" s="25"/>
      <c r="BJ409" s="37"/>
      <c r="BK409" s="37"/>
      <c r="BL409" s="25"/>
      <c r="BM409" s="37"/>
      <c r="BN409" s="37"/>
      <c r="BO409" s="25"/>
      <c r="BP409" s="37"/>
      <c r="BQ409" s="37"/>
    </row>
    <row r="410" spans="1:69" x14ac:dyDescent="0.2">
      <c r="A410" s="29" t="s">
        <v>24</v>
      </c>
      <c r="B410" s="29" t="s">
        <v>25</v>
      </c>
      <c r="C410" s="29">
        <f>'À renseigner'!$I$13</f>
        <v>0</v>
      </c>
      <c r="D410" s="76"/>
      <c r="E410" s="77"/>
      <c r="F410" s="77"/>
      <c r="G410" s="77"/>
      <c r="H410" s="77"/>
      <c r="I410" s="261"/>
      <c r="J410" s="262"/>
      <c r="K410" s="262"/>
      <c r="L410" s="262"/>
      <c r="M410" s="77"/>
      <c r="N410" s="77"/>
      <c r="O410" s="38"/>
      <c r="P410" s="77"/>
      <c r="Q410" s="77"/>
      <c r="R410" s="263"/>
      <c r="S410" s="38"/>
      <c r="T410" s="262"/>
      <c r="U410" s="77"/>
      <c r="V410" s="77"/>
      <c r="W410" s="93"/>
      <c r="X410" s="77"/>
      <c r="Y410" s="173"/>
      <c r="Z410" s="173"/>
      <c r="AA410" s="77"/>
      <c r="AB410" s="77"/>
      <c r="AC410" s="77"/>
      <c r="AD410" s="78" t="s">
        <v>584</v>
      </c>
      <c r="AE410" s="171"/>
      <c r="AF410" s="171"/>
      <c r="AG410" s="171"/>
      <c r="AH410" s="78">
        <v>84289</v>
      </c>
      <c r="AI410" s="37"/>
      <c r="AJ410" s="37"/>
      <c r="AK410" s="78">
        <v>84309</v>
      </c>
      <c r="AL410" s="37"/>
      <c r="AM410" s="37"/>
      <c r="AN410" s="78">
        <v>84329</v>
      </c>
      <c r="AO410" s="37"/>
      <c r="AP410" s="37"/>
      <c r="AQ410" s="78">
        <v>84349</v>
      </c>
      <c r="AR410" s="37"/>
      <c r="AS410" s="37"/>
      <c r="AT410" s="78">
        <v>79139</v>
      </c>
      <c r="AU410" s="37"/>
      <c r="AV410" s="37"/>
      <c r="AW410" s="78">
        <v>84294</v>
      </c>
      <c r="AX410" s="37"/>
      <c r="AY410" s="37"/>
      <c r="AZ410" s="25">
        <v>116119</v>
      </c>
      <c r="BA410" s="37"/>
      <c r="BB410" s="37"/>
      <c r="BC410" s="25">
        <v>110429</v>
      </c>
      <c r="BD410" s="37"/>
      <c r="BE410" s="37"/>
      <c r="BF410" s="25"/>
      <c r="BG410" s="37"/>
      <c r="BH410" s="37"/>
      <c r="BI410" s="25"/>
      <c r="BJ410" s="37"/>
      <c r="BK410" s="37"/>
      <c r="BL410" s="25"/>
      <c r="BM410" s="37"/>
      <c r="BN410" s="37"/>
      <c r="BO410" s="25"/>
      <c r="BP410" s="37"/>
      <c r="BQ410" s="37"/>
    </row>
    <row r="411" spans="1:69" x14ac:dyDescent="0.2">
      <c r="A411" s="29" t="s">
        <v>24</v>
      </c>
      <c r="B411" s="29" t="s">
        <v>25</v>
      </c>
      <c r="C411" s="29">
        <f>'À renseigner'!$I$13</f>
        <v>0</v>
      </c>
      <c r="D411" s="76"/>
      <c r="E411" s="77"/>
      <c r="F411" s="77"/>
      <c r="G411" s="77"/>
      <c r="H411" s="77"/>
      <c r="I411" s="261"/>
      <c r="J411" s="262"/>
      <c r="K411" s="262"/>
      <c r="L411" s="262"/>
      <c r="M411" s="77"/>
      <c r="N411" s="77"/>
      <c r="O411" s="38"/>
      <c r="P411" s="77"/>
      <c r="Q411" s="77"/>
      <c r="R411" s="263"/>
      <c r="S411" s="38"/>
      <c r="T411" s="262"/>
      <c r="U411" s="77"/>
      <c r="V411" s="77"/>
      <c r="W411" s="93"/>
      <c r="X411" s="77"/>
      <c r="Y411" s="173"/>
      <c r="Z411" s="173"/>
      <c r="AA411" s="77"/>
      <c r="AB411" s="77"/>
      <c r="AC411" s="77"/>
      <c r="AD411" s="78" t="s">
        <v>584</v>
      </c>
      <c r="AE411" s="171"/>
      <c r="AF411" s="171"/>
      <c r="AG411" s="171"/>
      <c r="AH411" s="78">
        <v>84289</v>
      </c>
      <c r="AI411" s="37"/>
      <c r="AJ411" s="37"/>
      <c r="AK411" s="78">
        <v>84309</v>
      </c>
      <c r="AL411" s="37"/>
      <c r="AM411" s="37"/>
      <c r="AN411" s="78">
        <v>84329</v>
      </c>
      <c r="AO411" s="37"/>
      <c r="AP411" s="37"/>
      <c r="AQ411" s="78">
        <v>84349</v>
      </c>
      <c r="AR411" s="37"/>
      <c r="AS411" s="37"/>
      <c r="AT411" s="78">
        <v>79139</v>
      </c>
      <c r="AU411" s="37"/>
      <c r="AV411" s="37"/>
      <c r="AW411" s="78">
        <v>84294</v>
      </c>
      <c r="AX411" s="37"/>
      <c r="AY411" s="37"/>
      <c r="AZ411" s="25">
        <v>116119</v>
      </c>
      <c r="BA411" s="37"/>
      <c r="BB411" s="37"/>
      <c r="BC411" s="25">
        <v>110429</v>
      </c>
      <c r="BD411" s="37"/>
      <c r="BE411" s="37"/>
      <c r="BF411" s="25"/>
      <c r="BG411" s="37"/>
      <c r="BH411" s="37"/>
      <c r="BI411" s="25"/>
      <c r="BJ411" s="37"/>
      <c r="BK411" s="37"/>
      <c r="BL411" s="25"/>
      <c r="BM411" s="37"/>
      <c r="BN411" s="37"/>
      <c r="BO411" s="25"/>
      <c r="BP411" s="37"/>
      <c r="BQ411" s="37"/>
    </row>
    <row r="412" spans="1:69" x14ac:dyDescent="0.2">
      <c r="A412" s="29" t="s">
        <v>24</v>
      </c>
      <c r="B412" s="29" t="s">
        <v>25</v>
      </c>
      <c r="C412" s="29">
        <f>'À renseigner'!$I$13</f>
        <v>0</v>
      </c>
      <c r="D412" s="76"/>
      <c r="E412" s="77"/>
      <c r="F412" s="77"/>
      <c r="G412" s="77"/>
      <c r="H412" s="77"/>
      <c r="I412" s="261"/>
      <c r="J412" s="262"/>
      <c r="K412" s="262"/>
      <c r="L412" s="262"/>
      <c r="M412" s="77"/>
      <c r="N412" s="77"/>
      <c r="O412" s="38"/>
      <c r="P412" s="77"/>
      <c r="Q412" s="77"/>
      <c r="R412" s="263"/>
      <c r="S412" s="38"/>
      <c r="T412" s="262"/>
      <c r="U412" s="77"/>
      <c r="V412" s="77"/>
      <c r="W412" s="93"/>
      <c r="X412" s="77"/>
      <c r="Y412" s="173"/>
      <c r="Z412" s="173"/>
      <c r="AA412" s="77"/>
      <c r="AB412" s="77"/>
      <c r="AC412" s="77"/>
      <c r="AD412" s="78" t="s">
        <v>584</v>
      </c>
      <c r="AE412" s="171"/>
      <c r="AF412" s="171"/>
      <c r="AG412" s="171"/>
      <c r="AH412" s="78">
        <v>84289</v>
      </c>
      <c r="AI412" s="37"/>
      <c r="AJ412" s="37"/>
      <c r="AK412" s="78">
        <v>84309</v>
      </c>
      <c r="AL412" s="37"/>
      <c r="AM412" s="37"/>
      <c r="AN412" s="78">
        <v>84329</v>
      </c>
      <c r="AO412" s="37"/>
      <c r="AP412" s="37"/>
      <c r="AQ412" s="78">
        <v>84349</v>
      </c>
      <c r="AR412" s="37"/>
      <c r="AS412" s="37"/>
      <c r="AT412" s="78">
        <v>79139</v>
      </c>
      <c r="AU412" s="37"/>
      <c r="AV412" s="37"/>
      <c r="AW412" s="78">
        <v>84294</v>
      </c>
      <c r="AX412" s="37"/>
      <c r="AY412" s="37"/>
      <c r="AZ412" s="25">
        <v>116119</v>
      </c>
      <c r="BA412" s="37"/>
      <c r="BB412" s="37"/>
      <c r="BC412" s="25">
        <v>110429</v>
      </c>
      <c r="BD412" s="37"/>
      <c r="BE412" s="37"/>
      <c r="BF412" s="25"/>
      <c r="BG412" s="37"/>
      <c r="BH412" s="37"/>
      <c r="BI412" s="25"/>
      <c r="BJ412" s="37"/>
      <c r="BK412" s="37"/>
      <c r="BL412" s="25"/>
      <c r="BM412" s="37"/>
      <c r="BN412" s="37"/>
      <c r="BO412" s="25"/>
      <c r="BP412" s="37"/>
      <c r="BQ412" s="37"/>
    </row>
    <row r="413" spans="1:69" x14ac:dyDescent="0.2">
      <c r="A413" s="29" t="s">
        <v>24</v>
      </c>
      <c r="B413" s="29" t="s">
        <v>25</v>
      </c>
      <c r="C413" s="29">
        <f>'À renseigner'!$I$13</f>
        <v>0</v>
      </c>
      <c r="D413" s="76"/>
      <c r="E413" s="77"/>
      <c r="F413" s="77"/>
      <c r="G413" s="77"/>
      <c r="H413" s="77"/>
      <c r="I413" s="261"/>
      <c r="J413" s="262"/>
      <c r="K413" s="262"/>
      <c r="L413" s="262"/>
      <c r="M413" s="77"/>
      <c r="N413" s="77"/>
      <c r="O413" s="38"/>
      <c r="P413" s="77"/>
      <c r="Q413" s="77"/>
      <c r="R413" s="263"/>
      <c r="S413" s="38"/>
      <c r="T413" s="262"/>
      <c r="U413" s="77"/>
      <c r="V413" s="77"/>
      <c r="W413" s="93"/>
      <c r="X413" s="77"/>
      <c r="Y413" s="173"/>
      <c r="Z413" s="173"/>
      <c r="AA413" s="77"/>
      <c r="AB413" s="77"/>
      <c r="AC413" s="77"/>
      <c r="AD413" s="78" t="s">
        <v>584</v>
      </c>
      <c r="AE413" s="171"/>
      <c r="AF413" s="171"/>
      <c r="AG413" s="171"/>
      <c r="AH413" s="78">
        <v>84289</v>
      </c>
      <c r="AI413" s="37"/>
      <c r="AJ413" s="37"/>
      <c r="AK413" s="78">
        <v>84309</v>
      </c>
      <c r="AL413" s="37"/>
      <c r="AM413" s="37"/>
      <c r="AN413" s="78">
        <v>84329</v>
      </c>
      <c r="AO413" s="37"/>
      <c r="AP413" s="37"/>
      <c r="AQ413" s="78">
        <v>84349</v>
      </c>
      <c r="AR413" s="37"/>
      <c r="AS413" s="37"/>
      <c r="AT413" s="78">
        <v>79139</v>
      </c>
      <c r="AU413" s="37"/>
      <c r="AV413" s="37"/>
      <c r="AW413" s="78">
        <v>84294</v>
      </c>
      <c r="AX413" s="37"/>
      <c r="AY413" s="37"/>
      <c r="AZ413" s="25">
        <v>116119</v>
      </c>
      <c r="BA413" s="37"/>
      <c r="BB413" s="37"/>
      <c r="BC413" s="25">
        <v>110429</v>
      </c>
      <c r="BD413" s="37"/>
      <c r="BE413" s="37"/>
      <c r="BF413" s="25"/>
      <c r="BG413" s="37"/>
      <c r="BH413" s="37"/>
      <c r="BI413" s="25"/>
      <c r="BJ413" s="37"/>
      <c r="BK413" s="37"/>
      <c r="BL413" s="25"/>
      <c r="BM413" s="37"/>
      <c r="BN413" s="37"/>
      <c r="BO413" s="25"/>
      <c r="BP413" s="37"/>
      <c r="BQ413" s="37"/>
    </row>
    <row r="414" spans="1:69" x14ac:dyDescent="0.2">
      <c r="A414" s="29" t="s">
        <v>24</v>
      </c>
      <c r="B414" s="29" t="s">
        <v>25</v>
      </c>
      <c r="C414" s="29">
        <f>'À renseigner'!$I$13</f>
        <v>0</v>
      </c>
      <c r="D414" s="76"/>
      <c r="E414" s="77"/>
      <c r="F414" s="77"/>
      <c r="G414" s="77"/>
      <c r="H414" s="77"/>
      <c r="I414" s="261"/>
      <c r="J414" s="262"/>
      <c r="K414" s="262"/>
      <c r="L414" s="262"/>
      <c r="M414" s="77"/>
      <c r="N414" s="77"/>
      <c r="O414" s="38"/>
      <c r="P414" s="77"/>
      <c r="Q414" s="77"/>
      <c r="R414" s="263"/>
      <c r="S414" s="38"/>
      <c r="T414" s="262"/>
      <c r="U414" s="77"/>
      <c r="V414" s="77"/>
      <c r="W414" s="93"/>
      <c r="X414" s="77"/>
      <c r="Y414" s="173"/>
      <c r="Z414" s="173"/>
      <c r="AA414" s="77"/>
      <c r="AB414" s="77"/>
      <c r="AC414" s="77"/>
      <c r="AD414" s="78" t="s">
        <v>584</v>
      </c>
      <c r="AE414" s="171"/>
      <c r="AF414" s="171"/>
      <c r="AG414" s="171"/>
      <c r="AH414" s="78">
        <v>84289</v>
      </c>
      <c r="AI414" s="37"/>
      <c r="AJ414" s="37"/>
      <c r="AK414" s="78">
        <v>84309</v>
      </c>
      <c r="AL414" s="37"/>
      <c r="AM414" s="37"/>
      <c r="AN414" s="78">
        <v>84329</v>
      </c>
      <c r="AO414" s="37"/>
      <c r="AP414" s="37"/>
      <c r="AQ414" s="78">
        <v>84349</v>
      </c>
      <c r="AR414" s="37"/>
      <c r="AS414" s="37"/>
      <c r="AT414" s="78">
        <v>79139</v>
      </c>
      <c r="AU414" s="37"/>
      <c r="AV414" s="37"/>
      <c r="AW414" s="78">
        <v>84294</v>
      </c>
      <c r="AX414" s="37"/>
      <c r="AY414" s="37"/>
      <c r="AZ414" s="25">
        <v>116119</v>
      </c>
      <c r="BA414" s="37"/>
      <c r="BB414" s="37"/>
      <c r="BC414" s="25">
        <v>110429</v>
      </c>
      <c r="BD414" s="37"/>
      <c r="BE414" s="37"/>
      <c r="BF414" s="25"/>
      <c r="BG414" s="37"/>
      <c r="BH414" s="37"/>
      <c r="BI414" s="25"/>
      <c r="BJ414" s="37"/>
      <c r="BK414" s="37"/>
      <c r="BL414" s="25"/>
      <c r="BM414" s="37"/>
      <c r="BN414" s="37"/>
      <c r="BO414" s="25"/>
      <c r="BP414" s="37"/>
      <c r="BQ414" s="37"/>
    </row>
    <row r="415" spans="1:69" x14ac:dyDescent="0.2">
      <c r="A415" s="29" t="s">
        <v>24</v>
      </c>
      <c r="B415" s="29" t="s">
        <v>25</v>
      </c>
      <c r="C415" s="29">
        <f>'À renseigner'!$I$13</f>
        <v>0</v>
      </c>
      <c r="D415" s="76"/>
      <c r="E415" s="77"/>
      <c r="F415" s="77"/>
      <c r="G415" s="77"/>
      <c r="H415" s="77"/>
      <c r="I415" s="261"/>
      <c r="J415" s="262"/>
      <c r="K415" s="262"/>
      <c r="L415" s="262"/>
      <c r="M415" s="77"/>
      <c r="N415" s="77"/>
      <c r="O415" s="38"/>
      <c r="P415" s="77"/>
      <c r="Q415" s="77"/>
      <c r="R415" s="263"/>
      <c r="S415" s="38"/>
      <c r="T415" s="262"/>
      <c r="U415" s="77"/>
      <c r="V415" s="77"/>
      <c r="W415" s="93"/>
      <c r="X415" s="77"/>
      <c r="Y415" s="173"/>
      <c r="Z415" s="173"/>
      <c r="AA415" s="77"/>
      <c r="AB415" s="77"/>
      <c r="AC415" s="77"/>
      <c r="AD415" s="78" t="s">
        <v>584</v>
      </c>
      <c r="AE415" s="171"/>
      <c r="AF415" s="171"/>
      <c r="AG415" s="171"/>
      <c r="AH415" s="78">
        <v>84289</v>
      </c>
      <c r="AI415" s="37"/>
      <c r="AJ415" s="37"/>
      <c r="AK415" s="78">
        <v>84309</v>
      </c>
      <c r="AL415" s="37"/>
      <c r="AM415" s="37"/>
      <c r="AN415" s="78">
        <v>84329</v>
      </c>
      <c r="AO415" s="37"/>
      <c r="AP415" s="37"/>
      <c r="AQ415" s="78">
        <v>84349</v>
      </c>
      <c r="AR415" s="37"/>
      <c r="AS415" s="37"/>
      <c r="AT415" s="78">
        <v>79139</v>
      </c>
      <c r="AU415" s="37"/>
      <c r="AV415" s="37"/>
      <c r="AW415" s="78">
        <v>84294</v>
      </c>
      <c r="AX415" s="37"/>
      <c r="AY415" s="37"/>
      <c r="AZ415" s="25">
        <v>116119</v>
      </c>
      <c r="BA415" s="37"/>
      <c r="BB415" s="37"/>
      <c r="BC415" s="25">
        <v>110429</v>
      </c>
      <c r="BD415" s="37"/>
      <c r="BE415" s="37"/>
      <c r="BF415" s="25"/>
      <c r="BG415" s="37"/>
      <c r="BH415" s="37"/>
      <c r="BI415" s="25"/>
      <c r="BJ415" s="37"/>
      <c r="BK415" s="37"/>
      <c r="BL415" s="25"/>
      <c r="BM415" s="37"/>
      <c r="BN415" s="37"/>
      <c r="BO415" s="25"/>
      <c r="BP415" s="37"/>
      <c r="BQ415" s="37"/>
    </row>
    <row r="416" spans="1:69" x14ac:dyDescent="0.2">
      <c r="A416" s="29" t="s">
        <v>24</v>
      </c>
      <c r="B416" s="29" t="s">
        <v>25</v>
      </c>
      <c r="C416" s="29">
        <f>'À renseigner'!$I$13</f>
        <v>0</v>
      </c>
      <c r="D416" s="76"/>
      <c r="E416" s="77"/>
      <c r="F416" s="77"/>
      <c r="G416" s="77"/>
      <c r="H416" s="77"/>
      <c r="I416" s="261"/>
      <c r="J416" s="262"/>
      <c r="K416" s="262"/>
      <c r="L416" s="262"/>
      <c r="M416" s="77"/>
      <c r="N416" s="77"/>
      <c r="O416" s="38"/>
      <c r="P416" s="77"/>
      <c r="Q416" s="77"/>
      <c r="R416" s="263"/>
      <c r="S416" s="38"/>
      <c r="T416" s="262"/>
      <c r="U416" s="77"/>
      <c r="V416" s="77"/>
      <c r="W416" s="93"/>
      <c r="X416" s="77"/>
      <c r="Y416" s="173"/>
      <c r="Z416" s="173"/>
      <c r="AA416" s="77"/>
      <c r="AB416" s="77"/>
      <c r="AC416" s="77"/>
      <c r="AD416" s="78" t="s">
        <v>584</v>
      </c>
      <c r="AE416" s="171"/>
      <c r="AF416" s="171"/>
      <c r="AG416" s="171"/>
      <c r="AH416" s="78">
        <v>84289</v>
      </c>
      <c r="AI416" s="37"/>
      <c r="AJ416" s="37"/>
      <c r="AK416" s="78">
        <v>84309</v>
      </c>
      <c r="AL416" s="37"/>
      <c r="AM416" s="37"/>
      <c r="AN416" s="78">
        <v>84329</v>
      </c>
      <c r="AO416" s="37"/>
      <c r="AP416" s="37"/>
      <c r="AQ416" s="78">
        <v>84349</v>
      </c>
      <c r="AR416" s="37"/>
      <c r="AS416" s="37"/>
      <c r="AT416" s="78">
        <v>79139</v>
      </c>
      <c r="AU416" s="37"/>
      <c r="AV416" s="37"/>
      <c r="AW416" s="78">
        <v>84294</v>
      </c>
      <c r="AX416" s="37"/>
      <c r="AY416" s="37"/>
      <c r="AZ416" s="25">
        <v>116119</v>
      </c>
      <c r="BA416" s="37"/>
      <c r="BB416" s="37"/>
      <c r="BC416" s="25">
        <v>110429</v>
      </c>
      <c r="BD416" s="37"/>
      <c r="BE416" s="37"/>
      <c r="BF416" s="25"/>
      <c r="BG416" s="37"/>
      <c r="BH416" s="37"/>
      <c r="BI416" s="25"/>
      <c r="BJ416" s="37"/>
      <c r="BK416" s="37"/>
      <c r="BL416" s="25"/>
      <c r="BM416" s="37"/>
      <c r="BN416" s="37"/>
      <c r="BO416" s="25"/>
      <c r="BP416" s="37"/>
      <c r="BQ416" s="37"/>
    </row>
    <row r="417" spans="1:69" x14ac:dyDescent="0.2">
      <c r="A417" s="29" t="s">
        <v>24</v>
      </c>
      <c r="B417" s="29" t="s">
        <v>25</v>
      </c>
      <c r="C417" s="29">
        <f>'À renseigner'!$I$13</f>
        <v>0</v>
      </c>
      <c r="D417" s="76"/>
      <c r="E417" s="77"/>
      <c r="F417" s="77"/>
      <c r="G417" s="77"/>
      <c r="H417" s="77"/>
      <c r="I417" s="261"/>
      <c r="J417" s="262"/>
      <c r="K417" s="262"/>
      <c r="L417" s="262"/>
      <c r="M417" s="77"/>
      <c r="N417" s="77"/>
      <c r="O417" s="38"/>
      <c r="P417" s="77"/>
      <c r="Q417" s="77"/>
      <c r="R417" s="263"/>
      <c r="S417" s="38"/>
      <c r="T417" s="262"/>
      <c r="U417" s="77"/>
      <c r="V417" s="77"/>
      <c r="W417" s="93"/>
      <c r="X417" s="77"/>
      <c r="Y417" s="173"/>
      <c r="Z417" s="173"/>
      <c r="AA417" s="77"/>
      <c r="AB417" s="77"/>
      <c r="AC417" s="77"/>
      <c r="AD417" s="78" t="s">
        <v>584</v>
      </c>
      <c r="AE417" s="171"/>
      <c r="AF417" s="171"/>
      <c r="AG417" s="171"/>
      <c r="AH417" s="78">
        <v>84289</v>
      </c>
      <c r="AI417" s="37"/>
      <c r="AJ417" s="37"/>
      <c r="AK417" s="78">
        <v>84309</v>
      </c>
      <c r="AL417" s="37"/>
      <c r="AM417" s="37"/>
      <c r="AN417" s="78">
        <v>84329</v>
      </c>
      <c r="AO417" s="37"/>
      <c r="AP417" s="37"/>
      <c r="AQ417" s="78">
        <v>84349</v>
      </c>
      <c r="AR417" s="37"/>
      <c r="AS417" s="37"/>
      <c r="AT417" s="78">
        <v>79139</v>
      </c>
      <c r="AU417" s="37"/>
      <c r="AV417" s="37"/>
      <c r="AW417" s="78">
        <v>84294</v>
      </c>
      <c r="AX417" s="37"/>
      <c r="AY417" s="37"/>
      <c r="AZ417" s="25">
        <v>116119</v>
      </c>
      <c r="BA417" s="37"/>
      <c r="BB417" s="37"/>
      <c r="BC417" s="25">
        <v>110429</v>
      </c>
      <c r="BD417" s="37"/>
      <c r="BE417" s="37"/>
      <c r="BF417" s="25"/>
      <c r="BG417" s="37"/>
      <c r="BH417" s="37"/>
      <c r="BI417" s="25"/>
      <c r="BJ417" s="37"/>
      <c r="BK417" s="37"/>
      <c r="BL417" s="25"/>
      <c r="BM417" s="37"/>
      <c r="BN417" s="37"/>
      <c r="BO417" s="25"/>
      <c r="BP417" s="37"/>
      <c r="BQ417" s="37"/>
    </row>
    <row r="418" spans="1:69" x14ac:dyDescent="0.2">
      <c r="A418" s="29" t="s">
        <v>24</v>
      </c>
      <c r="B418" s="29" t="s">
        <v>25</v>
      </c>
      <c r="C418" s="29">
        <f>'À renseigner'!$I$13</f>
        <v>0</v>
      </c>
      <c r="D418" s="76"/>
      <c r="E418" s="77"/>
      <c r="F418" s="77"/>
      <c r="G418" s="77"/>
      <c r="H418" s="77"/>
      <c r="I418" s="261"/>
      <c r="J418" s="262"/>
      <c r="K418" s="262"/>
      <c r="L418" s="262"/>
      <c r="M418" s="77"/>
      <c r="N418" s="77"/>
      <c r="O418" s="38"/>
      <c r="P418" s="77"/>
      <c r="Q418" s="77"/>
      <c r="R418" s="263"/>
      <c r="S418" s="38"/>
      <c r="T418" s="262"/>
      <c r="U418" s="77"/>
      <c r="V418" s="77"/>
      <c r="W418" s="93"/>
      <c r="X418" s="77"/>
      <c r="Y418" s="173"/>
      <c r="Z418" s="173"/>
      <c r="AA418" s="77"/>
      <c r="AB418" s="77"/>
      <c r="AC418" s="77"/>
      <c r="AD418" s="78" t="s">
        <v>584</v>
      </c>
      <c r="AE418" s="171"/>
      <c r="AF418" s="171"/>
      <c r="AG418" s="171"/>
      <c r="AH418" s="78">
        <v>84289</v>
      </c>
      <c r="AI418" s="37"/>
      <c r="AJ418" s="37"/>
      <c r="AK418" s="78">
        <v>84309</v>
      </c>
      <c r="AL418" s="37"/>
      <c r="AM418" s="37"/>
      <c r="AN418" s="78">
        <v>84329</v>
      </c>
      <c r="AO418" s="37"/>
      <c r="AP418" s="37"/>
      <c r="AQ418" s="78">
        <v>84349</v>
      </c>
      <c r="AR418" s="37"/>
      <c r="AS418" s="37"/>
      <c r="AT418" s="78">
        <v>79139</v>
      </c>
      <c r="AU418" s="37"/>
      <c r="AV418" s="37"/>
      <c r="AW418" s="78">
        <v>84294</v>
      </c>
      <c r="AX418" s="37"/>
      <c r="AY418" s="37"/>
      <c r="AZ418" s="25">
        <v>116119</v>
      </c>
      <c r="BA418" s="37"/>
      <c r="BB418" s="37"/>
      <c r="BC418" s="25">
        <v>110429</v>
      </c>
      <c r="BD418" s="37"/>
      <c r="BE418" s="37"/>
      <c r="BF418" s="25"/>
      <c r="BG418" s="37"/>
      <c r="BH418" s="37"/>
      <c r="BI418" s="25"/>
      <c r="BJ418" s="37"/>
      <c r="BK418" s="37"/>
      <c r="BL418" s="25"/>
      <c r="BM418" s="37"/>
      <c r="BN418" s="37"/>
      <c r="BO418" s="25"/>
      <c r="BP418" s="37"/>
      <c r="BQ418" s="37"/>
    </row>
    <row r="419" spans="1:69" x14ac:dyDescent="0.2">
      <c r="A419" s="29" t="s">
        <v>24</v>
      </c>
      <c r="B419" s="29" t="s">
        <v>25</v>
      </c>
      <c r="C419" s="29">
        <f>'À renseigner'!$I$13</f>
        <v>0</v>
      </c>
      <c r="D419" s="76"/>
      <c r="E419" s="77"/>
      <c r="F419" s="77"/>
      <c r="G419" s="77"/>
      <c r="H419" s="77"/>
      <c r="I419" s="261"/>
      <c r="J419" s="262"/>
      <c r="K419" s="262"/>
      <c r="L419" s="262"/>
      <c r="M419" s="77"/>
      <c r="N419" s="77"/>
      <c r="O419" s="38"/>
      <c r="P419" s="77"/>
      <c r="Q419" s="77"/>
      <c r="R419" s="263"/>
      <c r="S419" s="38"/>
      <c r="T419" s="262"/>
      <c r="U419" s="77"/>
      <c r="V419" s="77"/>
      <c r="W419" s="93"/>
      <c r="X419" s="77"/>
      <c r="Y419" s="173"/>
      <c r="Z419" s="173"/>
      <c r="AA419" s="77"/>
      <c r="AB419" s="77"/>
      <c r="AC419" s="77"/>
      <c r="AD419" s="78" t="s">
        <v>584</v>
      </c>
      <c r="AE419" s="171"/>
      <c r="AF419" s="171"/>
      <c r="AG419" s="171"/>
      <c r="AH419" s="78">
        <v>84289</v>
      </c>
      <c r="AI419" s="37"/>
      <c r="AJ419" s="37"/>
      <c r="AK419" s="78">
        <v>84309</v>
      </c>
      <c r="AL419" s="37"/>
      <c r="AM419" s="37"/>
      <c r="AN419" s="78">
        <v>84329</v>
      </c>
      <c r="AO419" s="37"/>
      <c r="AP419" s="37"/>
      <c r="AQ419" s="78">
        <v>84349</v>
      </c>
      <c r="AR419" s="37"/>
      <c r="AS419" s="37"/>
      <c r="AT419" s="78">
        <v>79139</v>
      </c>
      <c r="AU419" s="37"/>
      <c r="AV419" s="37"/>
      <c r="AW419" s="78">
        <v>84294</v>
      </c>
      <c r="AX419" s="37"/>
      <c r="AY419" s="37"/>
      <c r="AZ419" s="25">
        <v>116119</v>
      </c>
      <c r="BA419" s="37"/>
      <c r="BB419" s="37"/>
      <c r="BC419" s="25">
        <v>110429</v>
      </c>
      <c r="BD419" s="37"/>
      <c r="BE419" s="37"/>
      <c r="BF419" s="25"/>
      <c r="BG419" s="37"/>
      <c r="BH419" s="37"/>
      <c r="BI419" s="25"/>
      <c r="BJ419" s="37"/>
      <c r="BK419" s="37"/>
      <c r="BL419" s="25"/>
      <c r="BM419" s="37"/>
      <c r="BN419" s="37"/>
      <c r="BO419" s="25"/>
      <c r="BP419" s="37"/>
      <c r="BQ419" s="37"/>
    </row>
    <row r="420" spans="1:69" x14ac:dyDescent="0.2">
      <c r="A420" s="29" t="s">
        <v>24</v>
      </c>
      <c r="B420" s="29" t="s">
        <v>25</v>
      </c>
      <c r="C420" s="29">
        <f>'À renseigner'!$I$13</f>
        <v>0</v>
      </c>
      <c r="D420" s="76"/>
      <c r="E420" s="77"/>
      <c r="F420" s="77"/>
      <c r="G420" s="77"/>
      <c r="H420" s="77"/>
      <c r="I420" s="261"/>
      <c r="J420" s="262"/>
      <c r="K420" s="262"/>
      <c r="L420" s="262"/>
      <c r="M420" s="77"/>
      <c r="N420" s="77"/>
      <c r="O420" s="38"/>
      <c r="P420" s="77"/>
      <c r="Q420" s="77"/>
      <c r="R420" s="263"/>
      <c r="S420" s="38"/>
      <c r="T420" s="262"/>
      <c r="U420" s="77"/>
      <c r="V420" s="77"/>
      <c r="W420" s="93"/>
      <c r="X420" s="77"/>
      <c r="Y420" s="173"/>
      <c r="Z420" s="173"/>
      <c r="AA420" s="77"/>
      <c r="AB420" s="77"/>
      <c r="AC420" s="77"/>
      <c r="AD420" s="78" t="s">
        <v>584</v>
      </c>
      <c r="AE420" s="171"/>
      <c r="AF420" s="171"/>
      <c r="AG420" s="171"/>
      <c r="AH420" s="78">
        <v>84289</v>
      </c>
      <c r="AI420" s="37"/>
      <c r="AJ420" s="37"/>
      <c r="AK420" s="78">
        <v>84309</v>
      </c>
      <c r="AL420" s="37"/>
      <c r="AM420" s="37"/>
      <c r="AN420" s="78">
        <v>84329</v>
      </c>
      <c r="AO420" s="37"/>
      <c r="AP420" s="37"/>
      <c r="AQ420" s="78">
        <v>84349</v>
      </c>
      <c r="AR420" s="37"/>
      <c r="AS420" s="37"/>
      <c r="AT420" s="78">
        <v>79139</v>
      </c>
      <c r="AU420" s="37"/>
      <c r="AV420" s="37"/>
      <c r="AW420" s="78">
        <v>84294</v>
      </c>
      <c r="AX420" s="37"/>
      <c r="AY420" s="37"/>
      <c r="AZ420" s="25">
        <v>116119</v>
      </c>
      <c r="BA420" s="37"/>
      <c r="BB420" s="37"/>
      <c r="BC420" s="25">
        <v>110429</v>
      </c>
      <c r="BD420" s="37"/>
      <c r="BE420" s="37"/>
      <c r="BF420" s="25"/>
      <c r="BG420" s="37"/>
      <c r="BH420" s="37"/>
      <c r="BI420" s="25"/>
      <c r="BJ420" s="37"/>
      <c r="BK420" s="37"/>
      <c r="BL420" s="25"/>
      <c r="BM420" s="37"/>
      <c r="BN420" s="37"/>
      <c r="BO420" s="25"/>
      <c r="BP420" s="37"/>
      <c r="BQ420" s="37"/>
    </row>
    <row r="421" spans="1:69" x14ac:dyDescent="0.2">
      <c r="A421" s="29" t="s">
        <v>24</v>
      </c>
      <c r="B421" s="29" t="s">
        <v>25</v>
      </c>
      <c r="C421" s="29">
        <f>'À renseigner'!$I$13</f>
        <v>0</v>
      </c>
      <c r="D421" s="76"/>
      <c r="E421" s="77"/>
      <c r="F421" s="77"/>
      <c r="G421" s="77"/>
      <c r="H421" s="77"/>
      <c r="I421" s="261"/>
      <c r="J421" s="262"/>
      <c r="K421" s="262"/>
      <c r="L421" s="262"/>
      <c r="M421" s="77"/>
      <c r="N421" s="77"/>
      <c r="O421" s="38"/>
      <c r="P421" s="77"/>
      <c r="Q421" s="77"/>
      <c r="R421" s="263"/>
      <c r="S421" s="38"/>
      <c r="T421" s="262"/>
      <c r="U421" s="77"/>
      <c r="V421" s="77"/>
      <c r="W421" s="93"/>
      <c r="X421" s="77"/>
      <c r="Y421" s="173"/>
      <c r="Z421" s="173"/>
      <c r="AA421" s="77"/>
      <c r="AB421" s="77"/>
      <c r="AC421" s="77"/>
      <c r="AD421" s="78" t="s">
        <v>584</v>
      </c>
      <c r="AE421" s="171"/>
      <c r="AF421" s="171"/>
      <c r="AG421" s="171"/>
      <c r="AH421" s="78">
        <v>84289</v>
      </c>
      <c r="AI421" s="37"/>
      <c r="AJ421" s="37"/>
      <c r="AK421" s="78">
        <v>84309</v>
      </c>
      <c r="AL421" s="37"/>
      <c r="AM421" s="37"/>
      <c r="AN421" s="78">
        <v>84329</v>
      </c>
      <c r="AO421" s="37"/>
      <c r="AP421" s="37"/>
      <c r="AQ421" s="78">
        <v>84349</v>
      </c>
      <c r="AR421" s="37"/>
      <c r="AS421" s="37"/>
      <c r="AT421" s="78">
        <v>79139</v>
      </c>
      <c r="AU421" s="37"/>
      <c r="AV421" s="37"/>
      <c r="AW421" s="78">
        <v>84294</v>
      </c>
      <c r="AX421" s="37"/>
      <c r="AY421" s="37"/>
      <c r="AZ421" s="25">
        <v>116119</v>
      </c>
      <c r="BA421" s="37"/>
      <c r="BB421" s="37"/>
      <c r="BC421" s="25">
        <v>110429</v>
      </c>
      <c r="BD421" s="37"/>
      <c r="BE421" s="37"/>
      <c r="BF421" s="25"/>
      <c r="BG421" s="37"/>
      <c r="BH421" s="37"/>
      <c r="BI421" s="25"/>
      <c r="BJ421" s="37"/>
      <c r="BK421" s="37"/>
      <c r="BL421" s="25"/>
      <c r="BM421" s="37"/>
      <c r="BN421" s="37"/>
      <c r="BO421" s="25"/>
      <c r="BP421" s="37"/>
      <c r="BQ421" s="37"/>
    </row>
    <row r="422" spans="1:69" x14ac:dyDescent="0.2">
      <c r="A422" s="29" t="s">
        <v>24</v>
      </c>
      <c r="B422" s="29" t="s">
        <v>25</v>
      </c>
      <c r="C422" s="29">
        <f>'À renseigner'!$I$13</f>
        <v>0</v>
      </c>
      <c r="D422" s="76"/>
      <c r="E422" s="77"/>
      <c r="F422" s="77"/>
      <c r="G422" s="77"/>
      <c r="H422" s="77"/>
      <c r="I422" s="261"/>
      <c r="J422" s="262"/>
      <c r="K422" s="262"/>
      <c r="L422" s="262"/>
      <c r="M422" s="77"/>
      <c r="N422" s="77"/>
      <c r="O422" s="38"/>
      <c r="P422" s="77"/>
      <c r="Q422" s="77"/>
      <c r="R422" s="263"/>
      <c r="S422" s="38"/>
      <c r="T422" s="262"/>
      <c r="U422" s="77"/>
      <c r="V422" s="77"/>
      <c r="W422" s="93"/>
      <c r="X422" s="77"/>
      <c r="Y422" s="173"/>
      <c r="Z422" s="173"/>
      <c r="AA422" s="77"/>
      <c r="AB422" s="77"/>
      <c r="AC422" s="77"/>
      <c r="AD422" s="78" t="s">
        <v>584</v>
      </c>
      <c r="AE422" s="171"/>
      <c r="AF422" s="171"/>
      <c r="AG422" s="171"/>
      <c r="AH422" s="78">
        <v>84289</v>
      </c>
      <c r="AI422" s="37"/>
      <c r="AJ422" s="37"/>
      <c r="AK422" s="78">
        <v>84309</v>
      </c>
      <c r="AL422" s="37"/>
      <c r="AM422" s="37"/>
      <c r="AN422" s="78">
        <v>84329</v>
      </c>
      <c r="AO422" s="37"/>
      <c r="AP422" s="37"/>
      <c r="AQ422" s="78">
        <v>84349</v>
      </c>
      <c r="AR422" s="37"/>
      <c r="AS422" s="37"/>
      <c r="AT422" s="78">
        <v>79139</v>
      </c>
      <c r="AU422" s="37"/>
      <c r="AV422" s="37"/>
      <c r="AW422" s="78">
        <v>84294</v>
      </c>
      <c r="AX422" s="37"/>
      <c r="AY422" s="37"/>
      <c r="AZ422" s="25">
        <v>116119</v>
      </c>
      <c r="BA422" s="37"/>
      <c r="BB422" s="37"/>
      <c r="BC422" s="25">
        <v>110429</v>
      </c>
      <c r="BD422" s="37"/>
      <c r="BE422" s="37"/>
      <c r="BF422" s="25"/>
      <c r="BG422" s="37"/>
      <c r="BH422" s="37"/>
      <c r="BI422" s="25"/>
      <c r="BJ422" s="37"/>
      <c r="BK422" s="37"/>
      <c r="BL422" s="25"/>
      <c r="BM422" s="37"/>
      <c r="BN422" s="37"/>
      <c r="BO422" s="25"/>
      <c r="BP422" s="37"/>
      <c r="BQ422" s="37"/>
    </row>
    <row r="423" spans="1:69" x14ac:dyDescent="0.2">
      <c r="A423" s="29" t="s">
        <v>24</v>
      </c>
      <c r="B423" s="29" t="s">
        <v>25</v>
      </c>
      <c r="C423" s="29">
        <f>'À renseigner'!$I$13</f>
        <v>0</v>
      </c>
      <c r="D423" s="76"/>
      <c r="E423" s="77"/>
      <c r="F423" s="77"/>
      <c r="G423" s="77"/>
      <c r="H423" s="77"/>
      <c r="I423" s="261"/>
      <c r="J423" s="262"/>
      <c r="K423" s="262"/>
      <c r="L423" s="262"/>
      <c r="M423" s="77"/>
      <c r="N423" s="77"/>
      <c r="O423" s="38"/>
      <c r="P423" s="77"/>
      <c r="Q423" s="77"/>
      <c r="R423" s="263"/>
      <c r="S423" s="38"/>
      <c r="T423" s="262"/>
      <c r="U423" s="77"/>
      <c r="V423" s="77"/>
      <c r="W423" s="93"/>
      <c r="X423" s="77"/>
      <c r="Y423" s="173"/>
      <c r="Z423" s="173"/>
      <c r="AA423" s="77"/>
      <c r="AB423" s="77"/>
      <c r="AC423" s="77"/>
      <c r="AD423" s="78" t="s">
        <v>584</v>
      </c>
      <c r="AE423" s="171"/>
      <c r="AF423" s="171"/>
      <c r="AG423" s="171"/>
      <c r="AH423" s="78">
        <v>84289</v>
      </c>
      <c r="AI423" s="37"/>
      <c r="AJ423" s="37"/>
      <c r="AK423" s="78">
        <v>84309</v>
      </c>
      <c r="AL423" s="37"/>
      <c r="AM423" s="37"/>
      <c r="AN423" s="78">
        <v>84329</v>
      </c>
      <c r="AO423" s="37"/>
      <c r="AP423" s="37"/>
      <c r="AQ423" s="78">
        <v>84349</v>
      </c>
      <c r="AR423" s="37"/>
      <c r="AS423" s="37"/>
      <c r="AT423" s="78">
        <v>79139</v>
      </c>
      <c r="AU423" s="37"/>
      <c r="AV423" s="37"/>
      <c r="AW423" s="78">
        <v>84294</v>
      </c>
      <c r="AX423" s="37"/>
      <c r="AY423" s="37"/>
      <c r="AZ423" s="25">
        <v>116119</v>
      </c>
      <c r="BA423" s="37"/>
      <c r="BB423" s="37"/>
      <c r="BC423" s="25">
        <v>110429</v>
      </c>
      <c r="BD423" s="37"/>
      <c r="BE423" s="37"/>
      <c r="BF423" s="25"/>
      <c r="BG423" s="37"/>
      <c r="BH423" s="37"/>
      <c r="BI423" s="25"/>
      <c r="BJ423" s="37"/>
      <c r="BK423" s="37"/>
      <c r="BL423" s="25"/>
      <c r="BM423" s="37"/>
      <c r="BN423" s="37"/>
      <c r="BO423" s="25"/>
      <c r="BP423" s="37"/>
      <c r="BQ423" s="37"/>
    </row>
    <row r="424" spans="1:69" x14ac:dyDescent="0.2">
      <c r="A424" s="29" t="s">
        <v>24</v>
      </c>
      <c r="B424" s="29" t="s">
        <v>25</v>
      </c>
      <c r="C424" s="29">
        <f>'À renseigner'!$I$13</f>
        <v>0</v>
      </c>
      <c r="D424" s="76"/>
      <c r="E424" s="77"/>
      <c r="F424" s="77"/>
      <c r="G424" s="77"/>
      <c r="H424" s="77"/>
      <c r="I424" s="261"/>
      <c r="J424" s="262"/>
      <c r="K424" s="262"/>
      <c r="L424" s="262"/>
      <c r="M424" s="77"/>
      <c r="N424" s="77"/>
      <c r="O424" s="38"/>
      <c r="P424" s="77"/>
      <c r="Q424" s="77"/>
      <c r="R424" s="263"/>
      <c r="S424" s="38"/>
      <c r="T424" s="262"/>
      <c r="U424" s="77"/>
      <c r="V424" s="77"/>
      <c r="W424" s="93"/>
      <c r="X424" s="77"/>
      <c r="Y424" s="173"/>
      <c r="Z424" s="173"/>
      <c r="AA424" s="77"/>
      <c r="AB424" s="77"/>
      <c r="AC424" s="77"/>
      <c r="AD424" s="78" t="s">
        <v>584</v>
      </c>
      <c r="AE424" s="171"/>
      <c r="AF424" s="171"/>
      <c r="AG424" s="171"/>
      <c r="AH424" s="78">
        <v>84289</v>
      </c>
      <c r="AI424" s="37"/>
      <c r="AJ424" s="37"/>
      <c r="AK424" s="78">
        <v>84309</v>
      </c>
      <c r="AL424" s="37"/>
      <c r="AM424" s="37"/>
      <c r="AN424" s="78">
        <v>84329</v>
      </c>
      <c r="AO424" s="37"/>
      <c r="AP424" s="37"/>
      <c r="AQ424" s="78">
        <v>84349</v>
      </c>
      <c r="AR424" s="37"/>
      <c r="AS424" s="37"/>
      <c r="AT424" s="78">
        <v>79139</v>
      </c>
      <c r="AU424" s="37"/>
      <c r="AV424" s="37"/>
      <c r="AW424" s="78">
        <v>84294</v>
      </c>
      <c r="AX424" s="37"/>
      <c r="AY424" s="37"/>
      <c r="AZ424" s="25">
        <v>116119</v>
      </c>
      <c r="BA424" s="37"/>
      <c r="BB424" s="37"/>
      <c r="BC424" s="25">
        <v>110429</v>
      </c>
      <c r="BD424" s="37"/>
      <c r="BE424" s="37"/>
      <c r="BF424" s="25"/>
      <c r="BG424" s="37"/>
      <c r="BH424" s="37"/>
      <c r="BI424" s="25"/>
      <c r="BJ424" s="37"/>
      <c r="BK424" s="37"/>
      <c r="BL424" s="25"/>
      <c r="BM424" s="37"/>
      <c r="BN424" s="37"/>
      <c r="BO424" s="25"/>
      <c r="BP424" s="37"/>
      <c r="BQ424" s="37"/>
    </row>
    <row r="425" spans="1:69" x14ac:dyDescent="0.2">
      <c r="A425" s="29" t="s">
        <v>24</v>
      </c>
      <c r="B425" s="29" t="s">
        <v>25</v>
      </c>
      <c r="C425" s="29">
        <f>'À renseigner'!$I$13</f>
        <v>0</v>
      </c>
      <c r="D425" s="76"/>
      <c r="E425" s="77"/>
      <c r="F425" s="77"/>
      <c r="G425" s="77"/>
      <c r="H425" s="77"/>
      <c r="I425" s="261"/>
      <c r="J425" s="262"/>
      <c r="K425" s="262"/>
      <c r="L425" s="262"/>
      <c r="M425" s="77"/>
      <c r="N425" s="77"/>
      <c r="O425" s="38"/>
      <c r="P425" s="77"/>
      <c r="Q425" s="77"/>
      <c r="R425" s="263"/>
      <c r="S425" s="38"/>
      <c r="T425" s="262"/>
      <c r="U425" s="77"/>
      <c r="V425" s="77"/>
      <c r="W425" s="93"/>
      <c r="X425" s="77"/>
      <c r="Y425" s="173"/>
      <c r="Z425" s="173"/>
      <c r="AA425" s="77"/>
      <c r="AB425" s="77"/>
      <c r="AC425" s="77"/>
      <c r="AD425" s="78" t="s">
        <v>584</v>
      </c>
      <c r="AE425" s="171"/>
      <c r="AF425" s="171"/>
      <c r="AG425" s="171"/>
      <c r="AH425" s="78">
        <v>84289</v>
      </c>
      <c r="AI425" s="37"/>
      <c r="AJ425" s="37"/>
      <c r="AK425" s="78">
        <v>84309</v>
      </c>
      <c r="AL425" s="37"/>
      <c r="AM425" s="37"/>
      <c r="AN425" s="78">
        <v>84329</v>
      </c>
      <c r="AO425" s="37"/>
      <c r="AP425" s="37"/>
      <c r="AQ425" s="78">
        <v>84349</v>
      </c>
      <c r="AR425" s="37"/>
      <c r="AS425" s="37"/>
      <c r="AT425" s="78">
        <v>79139</v>
      </c>
      <c r="AU425" s="37"/>
      <c r="AV425" s="37"/>
      <c r="AW425" s="78">
        <v>84294</v>
      </c>
      <c r="AX425" s="37"/>
      <c r="AY425" s="37"/>
      <c r="AZ425" s="25">
        <v>116119</v>
      </c>
      <c r="BA425" s="37"/>
      <c r="BB425" s="37"/>
      <c r="BC425" s="25">
        <v>110429</v>
      </c>
      <c r="BD425" s="37"/>
      <c r="BE425" s="37"/>
      <c r="BF425" s="25"/>
      <c r="BG425" s="37"/>
      <c r="BH425" s="37"/>
      <c r="BI425" s="25"/>
      <c r="BJ425" s="37"/>
      <c r="BK425" s="37"/>
      <c r="BL425" s="25"/>
      <c r="BM425" s="37"/>
      <c r="BN425" s="37"/>
      <c r="BO425" s="25"/>
      <c r="BP425" s="37"/>
      <c r="BQ425" s="37"/>
    </row>
    <row r="426" spans="1:69" x14ac:dyDescent="0.2">
      <c r="A426" s="29" t="s">
        <v>24</v>
      </c>
      <c r="B426" s="29" t="s">
        <v>25</v>
      </c>
      <c r="C426" s="29">
        <f>'À renseigner'!$I$13</f>
        <v>0</v>
      </c>
      <c r="D426" s="76"/>
      <c r="E426" s="77"/>
      <c r="F426" s="77"/>
      <c r="G426" s="77"/>
      <c r="H426" s="77"/>
      <c r="I426" s="261"/>
      <c r="J426" s="262"/>
      <c r="K426" s="262"/>
      <c r="L426" s="262"/>
      <c r="M426" s="77"/>
      <c r="N426" s="77"/>
      <c r="O426" s="38"/>
      <c r="P426" s="77"/>
      <c r="Q426" s="77"/>
      <c r="R426" s="263"/>
      <c r="S426" s="38"/>
      <c r="T426" s="262"/>
      <c r="U426" s="77"/>
      <c r="V426" s="77"/>
      <c r="W426" s="93"/>
      <c r="X426" s="77"/>
      <c r="Y426" s="173"/>
      <c r="Z426" s="173"/>
      <c r="AA426" s="77"/>
      <c r="AB426" s="77"/>
      <c r="AC426" s="77"/>
      <c r="AD426" s="78" t="s">
        <v>584</v>
      </c>
      <c r="AE426" s="171"/>
      <c r="AF426" s="171"/>
      <c r="AG426" s="171"/>
      <c r="AH426" s="78">
        <v>84289</v>
      </c>
      <c r="AI426" s="37"/>
      <c r="AJ426" s="37"/>
      <c r="AK426" s="78">
        <v>84309</v>
      </c>
      <c r="AL426" s="37"/>
      <c r="AM426" s="37"/>
      <c r="AN426" s="78">
        <v>84329</v>
      </c>
      <c r="AO426" s="37"/>
      <c r="AP426" s="37"/>
      <c r="AQ426" s="78">
        <v>84349</v>
      </c>
      <c r="AR426" s="37"/>
      <c r="AS426" s="37"/>
      <c r="AT426" s="78">
        <v>79139</v>
      </c>
      <c r="AU426" s="37"/>
      <c r="AV426" s="37"/>
      <c r="AW426" s="78">
        <v>84294</v>
      </c>
      <c r="AX426" s="37"/>
      <c r="AY426" s="37"/>
      <c r="AZ426" s="25">
        <v>116119</v>
      </c>
      <c r="BA426" s="37"/>
      <c r="BB426" s="37"/>
      <c r="BC426" s="25">
        <v>110429</v>
      </c>
      <c r="BD426" s="37"/>
      <c r="BE426" s="37"/>
      <c r="BF426" s="25"/>
      <c r="BG426" s="37"/>
      <c r="BH426" s="37"/>
      <c r="BI426" s="25"/>
      <c r="BJ426" s="37"/>
      <c r="BK426" s="37"/>
      <c r="BL426" s="25"/>
      <c r="BM426" s="37"/>
      <c r="BN426" s="37"/>
      <c r="BO426" s="25"/>
      <c r="BP426" s="37"/>
      <c r="BQ426" s="37"/>
    </row>
    <row r="427" spans="1:69" x14ac:dyDescent="0.2">
      <c r="A427" s="29" t="s">
        <v>24</v>
      </c>
      <c r="B427" s="29" t="s">
        <v>25</v>
      </c>
      <c r="C427" s="29">
        <f>'À renseigner'!$I$13</f>
        <v>0</v>
      </c>
      <c r="D427" s="76"/>
      <c r="E427" s="77"/>
      <c r="F427" s="77"/>
      <c r="G427" s="77"/>
      <c r="H427" s="77"/>
      <c r="I427" s="261"/>
      <c r="J427" s="262"/>
      <c r="K427" s="262"/>
      <c r="L427" s="262"/>
      <c r="M427" s="77"/>
      <c r="N427" s="77"/>
      <c r="O427" s="38"/>
      <c r="P427" s="77"/>
      <c r="Q427" s="77"/>
      <c r="R427" s="263"/>
      <c r="S427" s="38"/>
      <c r="T427" s="262"/>
      <c r="U427" s="77"/>
      <c r="V427" s="77"/>
      <c r="W427" s="93"/>
      <c r="X427" s="77"/>
      <c r="Y427" s="173"/>
      <c r="Z427" s="173"/>
      <c r="AA427" s="77"/>
      <c r="AB427" s="77"/>
      <c r="AC427" s="77"/>
      <c r="AD427" s="78" t="s">
        <v>584</v>
      </c>
      <c r="AE427" s="171"/>
      <c r="AF427" s="171"/>
      <c r="AG427" s="171"/>
      <c r="AH427" s="78">
        <v>84289</v>
      </c>
      <c r="AI427" s="37"/>
      <c r="AJ427" s="37"/>
      <c r="AK427" s="78">
        <v>84309</v>
      </c>
      <c r="AL427" s="37"/>
      <c r="AM427" s="37"/>
      <c r="AN427" s="78">
        <v>84329</v>
      </c>
      <c r="AO427" s="37"/>
      <c r="AP427" s="37"/>
      <c r="AQ427" s="78">
        <v>84349</v>
      </c>
      <c r="AR427" s="37"/>
      <c r="AS427" s="37"/>
      <c r="AT427" s="78">
        <v>79139</v>
      </c>
      <c r="AU427" s="37"/>
      <c r="AV427" s="37"/>
      <c r="AW427" s="78">
        <v>84294</v>
      </c>
      <c r="AX427" s="37"/>
      <c r="AY427" s="37"/>
      <c r="AZ427" s="25">
        <v>116119</v>
      </c>
      <c r="BA427" s="37"/>
      <c r="BB427" s="37"/>
      <c r="BC427" s="25">
        <v>110429</v>
      </c>
      <c r="BD427" s="37"/>
      <c r="BE427" s="37"/>
      <c r="BF427" s="25"/>
      <c r="BG427" s="37"/>
      <c r="BH427" s="37"/>
      <c r="BI427" s="25"/>
      <c r="BJ427" s="37"/>
      <c r="BK427" s="37"/>
      <c r="BL427" s="25"/>
      <c r="BM427" s="37"/>
      <c r="BN427" s="37"/>
      <c r="BO427" s="25"/>
      <c r="BP427" s="37"/>
      <c r="BQ427" s="37"/>
    </row>
    <row r="428" spans="1:69" x14ac:dyDescent="0.2">
      <c r="A428" s="29" t="s">
        <v>24</v>
      </c>
      <c r="B428" s="29" t="s">
        <v>25</v>
      </c>
      <c r="C428" s="29">
        <f>'À renseigner'!$I$13</f>
        <v>0</v>
      </c>
      <c r="D428" s="76"/>
      <c r="E428" s="77"/>
      <c r="F428" s="77"/>
      <c r="G428" s="77"/>
      <c r="H428" s="77"/>
      <c r="I428" s="261"/>
      <c r="J428" s="262"/>
      <c r="K428" s="262"/>
      <c r="L428" s="262"/>
      <c r="M428" s="77"/>
      <c r="N428" s="77"/>
      <c r="O428" s="38"/>
      <c r="P428" s="77"/>
      <c r="Q428" s="77"/>
      <c r="R428" s="263"/>
      <c r="S428" s="38"/>
      <c r="T428" s="262"/>
      <c r="U428" s="77"/>
      <c r="V428" s="77"/>
      <c r="W428" s="93"/>
      <c r="X428" s="77"/>
      <c r="Y428" s="173"/>
      <c r="Z428" s="173"/>
      <c r="AA428" s="77"/>
      <c r="AB428" s="77"/>
      <c r="AC428" s="77"/>
      <c r="AD428" s="78" t="s">
        <v>584</v>
      </c>
      <c r="AE428" s="171"/>
      <c r="AF428" s="171"/>
      <c r="AG428" s="171"/>
      <c r="AH428" s="78">
        <v>84289</v>
      </c>
      <c r="AI428" s="37"/>
      <c r="AJ428" s="37"/>
      <c r="AK428" s="78">
        <v>84309</v>
      </c>
      <c r="AL428" s="37"/>
      <c r="AM428" s="37"/>
      <c r="AN428" s="78">
        <v>84329</v>
      </c>
      <c r="AO428" s="37"/>
      <c r="AP428" s="37"/>
      <c r="AQ428" s="78">
        <v>84349</v>
      </c>
      <c r="AR428" s="37"/>
      <c r="AS428" s="37"/>
      <c r="AT428" s="78">
        <v>79139</v>
      </c>
      <c r="AU428" s="37"/>
      <c r="AV428" s="37"/>
      <c r="AW428" s="78">
        <v>84294</v>
      </c>
      <c r="AX428" s="37"/>
      <c r="AY428" s="37"/>
      <c r="AZ428" s="25">
        <v>116119</v>
      </c>
      <c r="BA428" s="37"/>
      <c r="BB428" s="37"/>
      <c r="BC428" s="25">
        <v>110429</v>
      </c>
      <c r="BD428" s="37"/>
      <c r="BE428" s="37"/>
      <c r="BF428" s="25"/>
      <c r="BG428" s="37"/>
      <c r="BH428" s="37"/>
      <c r="BI428" s="25"/>
      <c r="BJ428" s="37"/>
      <c r="BK428" s="37"/>
      <c r="BL428" s="25"/>
      <c r="BM428" s="37"/>
      <c r="BN428" s="37"/>
      <c r="BO428" s="25"/>
      <c r="BP428" s="37"/>
      <c r="BQ428" s="37"/>
    </row>
    <row r="429" spans="1:69" x14ac:dyDescent="0.2">
      <c r="A429" s="29" t="s">
        <v>24</v>
      </c>
      <c r="B429" s="29" t="s">
        <v>25</v>
      </c>
      <c r="C429" s="29">
        <f>'À renseigner'!$I$13</f>
        <v>0</v>
      </c>
      <c r="D429" s="76"/>
      <c r="E429" s="77"/>
      <c r="F429" s="77"/>
      <c r="G429" s="77"/>
      <c r="H429" s="77"/>
      <c r="I429" s="261"/>
      <c r="J429" s="262"/>
      <c r="K429" s="262"/>
      <c r="L429" s="262"/>
      <c r="M429" s="77"/>
      <c r="N429" s="77"/>
      <c r="O429" s="38"/>
      <c r="P429" s="77"/>
      <c r="Q429" s="77"/>
      <c r="R429" s="263"/>
      <c r="S429" s="38"/>
      <c r="T429" s="262"/>
      <c r="U429" s="77"/>
      <c r="V429" s="77"/>
      <c r="W429" s="93"/>
      <c r="X429" s="77"/>
      <c r="Y429" s="173"/>
      <c r="Z429" s="173"/>
      <c r="AA429" s="77"/>
      <c r="AB429" s="77"/>
      <c r="AC429" s="77"/>
      <c r="AD429" s="78" t="s">
        <v>584</v>
      </c>
      <c r="AE429" s="171"/>
      <c r="AF429" s="171"/>
      <c r="AG429" s="171"/>
      <c r="AH429" s="78">
        <v>84289</v>
      </c>
      <c r="AI429" s="37"/>
      <c r="AJ429" s="37"/>
      <c r="AK429" s="78">
        <v>84309</v>
      </c>
      <c r="AL429" s="37"/>
      <c r="AM429" s="37"/>
      <c r="AN429" s="78">
        <v>84329</v>
      </c>
      <c r="AO429" s="37"/>
      <c r="AP429" s="37"/>
      <c r="AQ429" s="78">
        <v>84349</v>
      </c>
      <c r="AR429" s="37"/>
      <c r="AS429" s="37"/>
      <c r="AT429" s="78">
        <v>79139</v>
      </c>
      <c r="AU429" s="37"/>
      <c r="AV429" s="37"/>
      <c r="AW429" s="78">
        <v>84294</v>
      </c>
      <c r="AX429" s="37"/>
      <c r="AY429" s="37"/>
      <c r="AZ429" s="25">
        <v>116119</v>
      </c>
      <c r="BA429" s="37"/>
      <c r="BB429" s="37"/>
      <c r="BC429" s="25">
        <v>110429</v>
      </c>
      <c r="BD429" s="37"/>
      <c r="BE429" s="37"/>
      <c r="BF429" s="25"/>
      <c r="BG429" s="37"/>
      <c r="BH429" s="37"/>
      <c r="BI429" s="25"/>
      <c r="BJ429" s="37"/>
      <c r="BK429" s="37"/>
      <c r="BL429" s="25"/>
      <c r="BM429" s="37"/>
      <c r="BN429" s="37"/>
      <c r="BO429" s="25"/>
      <c r="BP429" s="37"/>
      <c r="BQ429" s="37"/>
    </row>
    <row r="430" spans="1:69" x14ac:dyDescent="0.2">
      <c r="A430" s="29" t="s">
        <v>24</v>
      </c>
      <c r="B430" s="29" t="s">
        <v>25</v>
      </c>
      <c r="C430" s="29">
        <f>'À renseigner'!$I$13</f>
        <v>0</v>
      </c>
      <c r="D430" s="76"/>
      <c r="E430" s="77"/>
      <c r="F430" s="77"/>
      <c r="G430" s="77"/>
      <c r="H430" s="77"/>
      <c r="I430" s="261"/>
      <c r="J430" s="262"/>
      <c r="K430" s="262"/>
      <c r="L430" s="262"/>
      <c r="M430" s="77"/>
      <c r="N430" s="77"/>
      <c r="O430" s="38"/>
      <c r="P430" s="77"/>
      <c r="Q430" s="77"/>
      <c r="R430" s="263"/>
      <c r="S430" s="38"/>
      <c r="T430" s="262"/>
      <c r="U430" s="77"/>
      <c r="V430" s="77"/>
      <c r="W430" s="93"/>
      <c r="X430" s="77"/>
      <c r="Y430" s="173"/>
      <c r="Z430" s="173"/>
      <c r="AA430" s="77"/>
      <c r="AB430" s="77"/>
      <c r="AC430" s="77"/>
      <c r="AD430" s="78" t="s">
        <v>584</v>
      </c>
      <c r="AE430" s="171"/>
      <c r="AF430" s="171"/>
      <c r="AG430" s="171"/>
      <c r="AH430" s="78">
        <v>84289</v>
      </c>
      <c r="AI430" s="37"/>
      <c r="AJ430" s="37"/>
      <c r="AK430" s="78">
        <v>84309</v>
      </c>
      <c r="AL430" s="37"/>
      <c r="AM430" s="37"/>
      <c r="AN430" s="78">
        <v>84329</v>
      </c>
      <c r="AO430" s="37"/>
      <c r="AP430" s="37"/>
      <c r="AQ430" s="78">
        <v>84349</v>
      </c>
      <c r="AR430" s="37"/>
      <c r="AS430" s="37"/>
      <c r="AT430" s="78">
        <v>79139</v>
      </c>
      <c r="AU430" s="37"/>
      <c r="AV430" s="37"/>
      <c r="AW430" s="78">
        <v>84294</v>
      </c>
      <c r="AX430" s="37"/>
      <c r="AY430" s="37"/>
      <c r="AZ430" s="25">
        <v>116119</v>
      </c>
      <c r="BA430" s="37"/>
      <c r="BB430" s="37"/>
      <c r="BC430" s="25">
        <v>110429</v>
      </c>
      <c r="BD430" s="37"/>
      <c r="BE430" s="37"/>
      <c r="BF430" s="25"/>
      <c r="BG430" s="37"/>
      <c r="BH430" s="37"/>
      <c r="BI430" s="25"/>
      <c r="BJ430" s="37"/>
      <c r="BK430" s="37"/>
      <c r="BL430" s="25"/>
      <c r="BM430" s="37"/>
      <c r="BN430" s="37"/>
      <c r="BO430" s="25"/>
      <c r="BP430" s="37"/>
      <c r="BQ430" s="37"/>
    </row>
    <row r="431" spans="1:69" x14ac:dyDescent="0.2">
      <c r="A431" s="29" t="s">
        <v>24</v>
      </c>
      <c r="B431" s="29" t="s">
        <v>25</v>
      </c>
      <c r="C431" s="29">
        <f>'À renseigner'!$I$13</f>
        <v>0</v>
      </c>
      <c r="D431" s="76"/>
      <c r="E431" s="77"/>
      <c r="F431" s="77"/>
      <c r="G431" s="77"/>
      <c r="H431" s="77"/>
      <c r="I431" s="261"/>
      <c r="J431" s="262"/>
      <c r="K431" s="262"/>
      <c r="L431" s="262"/>
      <c r="M431" s="77"/>
      <c r="N431" s="77"/>
      <c r="O431" s="38"/>
      <c r="P431" s="77"/>
      <c r="Q431" s="77"/>
      <c r="R431" s="263"/>
      <c r="S431" s="38"/>
      <c r="T431" s="262"/>
      <c r="U431" s="77"/>
      <c r="V431" s="77"/>
      <c r="W431" s="93"/>
      <c r="X431" s="77"/>
      <c r="Y431" s="173"/>
      <c r="Z431" s="173"/>
      <c r="AA431" s="77"/>
      <c r="AB431" s="77"/>
      <c r="AC431" s="77"/>
      <c r="AD431" s="78" t="s">
        <v>584</v>
      </c>
      <c r="AE431" s="171"/>
      <c r="AF431" s="171"/>
      <c r="AG431" s="171"/>
      <c r="AH431" s="78">
        <v>84289</v>
      </c>
      <c r="AI431" s="37"/>
      <c r="AJ431" s="37"/>
      <c r="AK431" s="78">
        <v>84309</v>
      </c>
      <c r="AL431" s="37"/>
      <c r="AM431" s="37"/>
      <c r="AN431" s="78">
        <v>84329</v>
      </c>
      <c r="AO431" s="37"/>
      <c r="AP431" s="37"/>
      <c r="AQ431" s="78">
        <v>84349</v>
      </c>
      <c r="AR431" s="37"/>
      <c r="AS431" s="37"/>
      <c r="AT431" s="78">
        <v>79139</v>
      </c>
      <c r="AU431" s="37"/>
      <c r="AV431" s="37"/>
      <c r="AW431" s="78">
        <v>84294</v>
      </c>
      <c r="AX431" s="37"/>
      <c r="AY431" s="37"/>
      <c r="AZ431" s="25">
        <v>116119</v>
      </c>
      <c r="BA431" s="37"/>
      <c r="BB431" s="37"/>
      <c r="BC431" s="25">
        <v>110429</v>
      </c>
      <c r="BD431" s="37"/>
      <c r="BE431" s="37"/>
      <c r="BF431" s="25"/>
      <c r="BG431" s="37"/>
      <c r="BH431" s="37"/>
      <c r="BI431" s="25"/>
      <c r="BJ431" s="37"/>
      <c r="BK431" s="37"/>
      <c r="BL431" s="25"/>
      <c r="BM431" s="37"/>
      <c r="BN431" s="37"/>
      <c r="BO431" s="25"/>
      <c r="BP431" s="37"/>
      <c r="BQ431" s="37"/>
    </row>
    <row r="432" spans="1:69" x14ac:dyDescent="0.2">
      <c r="A432" s="29" t="s">
        <v>24</v>
      </c>
      <c r="B432" s="29" t="s">
        <v>25</v>
      </c>
      <c r="C432" s="29">
        <f>'À renseigner'!$I$13</f>
        <v>0</v>
      </c>
      <c r="D432" s="76"/>
      <c r="E432" s="77"/>
      <c r="F432" s="77"/>
      <c r="G432" s="77"/>
      <c r="H432" s="77"/>
      <c r="I432" s="261"/>
      <c r="J432" s="262"/>
      <c r="K432" s="262"/>
      <c r="L432" s="262"/>
      <c r="M432" s="77"/>
      <c r="N432" s="77"/>
      <c r="O432" s="38"/>
      <c r="P432" s="77"/>
      <c r="Q432" s="77"/>
      <c r="R432" s="263"/>
      <c r="S432" s="38"/>
      <c r="T432" s="262"/>
      <c r="U432" s="77"/>
      <c r="V432" s="77"/>
      <c r="W432" s="93"/>
      <c r="X432" s="77"/>
      <c r="Y432" s="173"/>
      <c r="Z432" s="173"/>
      <c r="AA432" s="77"/>
      <c r="AB432" s="77"/>
      <c r="AC432" s="77"/>
      <c r="AD432" s="78" t="s">
        <v>584</v>
      </c>
      <c r="AE432" s="171"/>
      <c r="AF432" s="171"/>
      <c r="AG432" s="171"/>
      <c r="AH432" s="78">
        <v>84289</v>
      </c>
      <c r="AI432" s="37"/>
      <c r="AJ432" s="37"/>
      <c r="AK432" s="78">
        <v>84309</v>
      </c>
      <c r="AL432" s="37"/>
      <c r="AM432" s="37"/>
      <c r="AN432" s="78">
        <v>84329</v>
      </c>
      <c r="AO432" s="37"/>
      <c r="AP432" s="37"/>
      <c r="AQ432" s="78">
        <v>84349</v>
      </c>
      <c r="AR432" s="37"/>
      <c r="AS432" s="37"/>
      <c r="AT432" s="78">
        <v>79139</v>
      </c>
      <c r="AU432" s="37"/>
      <c r="AV432" s="37"/>
      <c r="AW432" s="78">
        <v>84294</v>
      </c>
      <c r="AX432" s="37"/>
      <c r="AY432" s="37"/>
      <c r="AZ432" s="25">
        <v>116119</v>
      </c>
      <c r="BA432" s="37"/>
      <c r="BB432" s="37"/>
      <c r="BC432" s="25">
        <v>110429</v>
      </c>
      <c r="BD432" s="37"/>
      <c r="BE432" s="37"/>
      <c r="BF432" s="25"/>
      <c r="BG432" s="37"/>
      <c r="BH432" s="37"/>
      <c r="BI432" s="25"/>
      <c r="BJ432" s="37"/>
      <c r="BK432" s="37"/>
      <c r="BL432" s="25"/>
      <c r="BM432" s="37"/>
      <c r="BN432" s="37"/>
      <c r="BO432" s="25"/>
      <c r="BP432" s="37"/>
      <c r="BQ432" s="37"/>
    </row>
    <row r="433" spans="1:69" x14ac:dyDescent="0.2">
      <c r="A433" s="29" t="s">
        <v>24</v>
      </c>
      <c r="B433" s="29" t="s">
        <v>25</v>
      </c>
      <c r="C433" s="29">
        <f>'À renseigner'!$I$13</f>
        <v>0</v>
      </c>
      <c r="D433" s="76"/>
      <c r="E433" s="77"/>
      <c r="F433" s="77"/>
      <c r="G433" s="77"/>
      <c r="H433" s="77"/>
      <c r="I433" s="261"/>
      <c r="J433" s="262"/>
      <c r="K433" s="262"/>
      <c r="L433" s="262"/>
      <c r="M433" s="77"/>
      <c r="N433" s="77"/>
      <c r="O433" s="38"/>
      <c r="P433" s="77"/>
      <c r="Q433" s="77"/>
      <c r="R433" s="263"/>
      <c r="S433" s="38"/>
      <c r="T433" s="262"/>
      <c r="U433" s="77"/>
      <c r="V433" s="77"/>
      <c r="W433" s="93"/>
      <c r="X433" s="77"/>
      <c r="Y433" s="173"/>
      <c r="Z433" s="173"/>
      <c r="AA433" s="77"/>
      <c r="AB433" s="77"/>
      <c r="AC433" s="77"/>
      <c r="AD433" s="78" t="s">
        <v>584</v>
      </c>
      <c r="AE433" s="171"/>
      <c r="AF433" s="171"/>
      <c r="AG433" s="171"/>
      <c r="AH433" s="78">
        <v>84289</v>
      </c>
      <c r="AI433" s="37"/>
      <c r="AJ433" s="37"/>
      <c r="AK433" s="78">
        <v>84309</v>
      </c>
      <c r="AL433" s="37"/>
      <c r="AM433" s="37"/>
      <c r="AN433" s="78">
        <v>84329</v>
      </c>
      <c r="AO433" s="37"/>
      <c r="AP433" s="37"/>
      <c r="AQ433" s="78">
        <v>84349</v>
      </c>
      <c r="AR433" s="37"/>
      <c r="AS433" s="37"/>
      <c r="AT433" s="78">
        <v>79139</v>
      </c>
      <c r="AU433" s="37"/>
      <c r="AV433" s="37"/>
      <c r="AW433" s="78">
        <v>84294</v>
      </c>
      <c r="AX433" s="37"/>
      <c r="AY433" s="37"/>
      <c r="AZ433" s="25">
        <v>116119</v>
      </c>
      <c r="BA433" s="37"/>
      <c r="BB433" s="37"/>
      <c r="BC433" s="25">
        <v>110429</v>
      </c>
      <c r="BD433" s="37"/>
      <c r="BE433" s="37"/>
      <c r="BF433" s="25"/>
      <c r="BG433" s="37"/>
      <c r="BH433" s="37"/>
      <c r="BI433" s="25"/>
      <c r="BJ433" s="37"/>
      <c r="BK433" s="37"/>
      <c r="BL433" s="25"/>
      <c r="BM433" s="37"/>
      <c r="BN433" s="37"/>
      <c r="BO433" s="25"/>
      <c r="BP433" s="37"/>
      <c r="BQ433" s="37"/>
    </row>
    <row r="434" spans="1:69" x14ac:dyDescent="0.2">
      <c r="A434" s="29" t="s">
        <v>24</v>
      </c>
      <c r="B434" s="29" t="s">
        <v>25</v>
      </c>
      <c r="C434" s="29">
        <f>'À renseigner'!$I$13</f>
        <v>0</v>
      </c>
      <c r="D434" s="76"/>
      <c r="E434" s="77"/>
      <c r="F434" s="77"/>
      <c r="G434" s="77"/>
      <c r="H434" s="77"/>
      <c r="I434" s="261"/>
      <c r="J434" s="262"/>
      <c r="K434" s="262"/>
      <c r="L434" s="262"/>
      <c r="M434" s="77"/>
      <c r="N434" s="77"/>
      <c r="O434" s="38"/>
      <c r="P434" s="77"/>
      <c r="Q434" s="77"/>
      <c r="R434" s="263"/>
      <c r="S434" s="38"/>
      <c r="T434" s="262"/>
      <c r="U434" s="77"/>
      <c r="V434" s="77"/>
      <c r="W434" s="93"/>
      <c r="X434" s="77"/>
      <c r="Y434" s="173"/>
      <c r="Z434" s="173"/>
      <c r="AA434" s="77"/>
      <c r="AB434" s="77"/>
      <c r="AC434" s="77"/>
      <c r="AD434" s="78" t="s">
        <v>584</v>
      </c>
      <c r="AE434" s="171"/>
      <c r="AF434" s="171"/>
      <c r="AG434" s="171"/>
      <c r="AH434" s="78">
        <v>84289</v>
      </c>
      <c r="AI434" s="37"/>
      <c r="AJ434" s="37"/>
      <c r="AK434" s="78">
        <v>84309</v>
      </c>
      <c r="AL434" s="37"/>
      <c r="AM434" s="37"/>
      <c r="AN434" s="78">
        <v>84329</v>
      </c>
      <c r="AO434" s="37"/>
      <c r="AP434" s="37"/>
      <c r="AQ434" s="78">
        <v>84349</v>
      </c>
      <c r="AR434" s="37"/>
      <c r="AS434" s="37"/>
      <c r="AT434" s="78">
        <v>79139</v>
      </c>
      <c r="AU434" s="37"/>
      <c r="AV434" s="37"/>
      <c r="AW434" s="78">
        <v>84294</v>
      </c>
      <c r="AX434" s="37"/>
      <c r="AY434" s="37"/>
      <c r="AZ434" s="25">
        <v>116119</v>
      </c>
      <c r="BA434" s="37"/>
      <c r="BB434" s="37"/>
      <c r="BC434" s="25">
        <v>110429</v>
      </c>
      <c r="BD434" s="37"/>
      <c r="BE434" s="37"/>
      <c r="BF434" s="25"/>
      <c r="BG434" s="37"/>
      <c r="BH434" s="37"/>
      <c r="BI434" s="25"/>
      <c r="BJ434" s="37"/>
      <c r="BK434" s="37"/>
      <c r="BL434" s="25"/>
      <c r="BM434" s="37"/>
      <c r="BN434" s="37"/>
      <c r="BO434" s="25"/>
      <c r="BP434" s="37"/>
      <c r="BQ434" s="37"/>
    </row>
    <row r="435" spans="1:69" x14ac:dyDescent="0.2">
      <c r="A435" s="29" t="s">
        <v>24</v>
      </c>
      <c r="B435" s="29" t="s">
        <v>25</v>
      </c>
      <c r="C435" s="29">
        <f>'À renseigner'!$I$13</f>
        <v>0</v>
      </c>
      <c r="D435" s="76"/>
      <c r="E435" s="77"/>
      <c r="F435" s="77"/>
      <c r="G435" s="77"/>
      <c r="H435" s="77"/>
      <c r="I435" s="261"/>
      <c r="J435" s="262"/>
      <c r="K435" s="262"/>
      <c r="L435" s="262"/>
      <c r="M435" s="77"/>
      <c r="N435" s="77"/>
      <c r="O435" s="38"/>
      <c r="P435" s="77"/>
      <c r="Q435" s="77"/>
      <c r="R435" s="263"/>
      <c r="S435" s="38"/>
      <c r="T435" s="262"/>
      <c r="U435" s="77"/>
      <c r="V435" s="77"/>
      <c r="W435" s="93"/>
      <c r="X435" s="77"/>
      <c r="Y435" s="173"/>
      <c r="Z435" s="173"/>
      <c r="AA435" s="77"/>
      <c r="AB435" s="77"/>
      <c r="AC435" s="77"/>
      <c r="AD435" s="78" t="s">
        <v>584</v>
      </c>
      <c r="AE435" s="171"/>
      <c r="AF435" s="171"/>
      <c r="AG435" s="171"/>
      <c r="AH435" s="78">
        <v>84289</v>
      </c>
      <c r="AI435" s="37"/>
      <c r="AJ435" s="37"/>
      <c r="AK435" s="78">
        <v>84309</v>
      </c>
      <c r="AL435" s="37"/>
      <c r="AM435" s="37"/>
      <c r="AN435" s="78">
        <v>84329</v>
      </c>
      <c r="AO435" s="37"/>
      <c r="AP435" s="37"/>
      <c r="AQ435" s="78">
        <v>84349</v>
      </c>
      <c r="AR435" s="37"/>
      <c r="AS435" s="37"/>
      <c r="AT435" s="78">
        <v>79139</v>
      </c>
      <c r="AU435" s="37"/>
      <c r="AV435" s="37"/>
      <c r="AW435" s="78">
        <v>84294</v>
      </c>
      <c r="AX435" s="37"/>
      <c r="AY435" s="37"/>
      <c r="AZ435" s="25">
        <v>116119</v>
      </c>
      <c r="BA435" s="37"/>
      <c r="BB435" s="37"/>
      <c r="BC435" s="25">
        <v>110429</v>
      </c>
      <c r="BD435" s="37"/>
      <c r="BE435" s="37"/>
      <c r="BF435" s="25"/>
      <c r="BG435" s="37"/>
      <c r="BH435" s="37"/>
      <c r="BI435" s="25"/>
      <c r="BJ435" s="37"/>
      <c r="BK435" s="37"/>
      <c r="BL435" s="25"/>
      <c r="BM435" s="37"/>
      <c r="BN435" s="37"/>
      <c r="BO435" s="25"/>
      <c r="BP435" s="37"/>
      <c r="BQ435" s="37"/>
    </row>
    <row r="436" spans="1:69" x14ac:dyDescent="0.2">
      <c r="A436" s="29" t="s">
        <v>24</v>
      </c>
      <c r="B436" s="29" t="s">
        <v>25</v>
      </c>
      <c r="C436" s="29">
        <f>'À renseigner'!$I$13</f>
        <v>0</v>
      </c>
      <c r="D436" s="76"/>
      <c r="E436" s="77"/>
      <c r="F436" s="77"/>
      <c r="G436" s="77"/>
      <c r="H436" s="77"/>
      <c r="I436" s="261"/>
      <c r="J436" s="262"/>
      <c r="K436" s="262"/>
      <c r="L436" s="262"/>
      <c r="M436" s="77"/>
      <c r="N436" s="77"/>
      <c r="O436" s="38"/>
      <c r="P436" s="77"/>
      <c r="Q436" s="77"/>
      <c r="R436" s="263"/>
      <c r="S436" s="38"/>
      <c r="T436" s="262"/>
      <c r="U436" s="77"/>
      <c r="V436" s="77"/>
      <c r="W436" s="93"/>
      <c r="X436" s="77"/>
      <c r="Y436" s="173"/>
      <c r="Z436" s="173"/>
      <c r="AA436" s="77"/>
      <c r="AB436" s="77"/>
      <c r="AC436" s="77"/>
      <c r="AD436" s="78" t="s">
        <v>584</v>
      </c>
      <c r="AE436" s="171"/>
      <c r="AF436" s="171"/>
      <c r="AG436" s="171"/>
      <c r="AH436" s="78">
        <v>84289</v>
      </c>
      <c r="AI436" s="37"/>
      <c r="AJ436" s="37"/>
      <c r="AK436" s="78">
        <v>84309</v>
      </c>
      <c r="AL436" s="37"/>
      <c r="AM436" s="37"/>
      <c r="AN436" s="78">
        <v>84329</v>
      </c>
      <c r="AO436" s="37"/>
      <c r="AP436" s="37"/>
      <c r="AQ436" s="78">
        <v>84349</v>
      </c>
      <c r="AR436" s="37"/>
      <c r="AS436" s="37"/>
      <c r="AT436" s="78">
        <v>79139</v>
      </c>
      <c r="AU436" s="37"/>
      <c r="AV436" s="37"/>
      <c r="AW436" s="78">
        <v>84294</v>
      </c>
      <c r="AX436" s="37"/>
      <c r="AY436" s="37"/>
      <c r="AZ436" s="25">
        <v>116119</v>
      </c>
      <c r="BA436" s="37"/>
      <c r="BB436" s="37"/>
      <c r="BC436" s="25">
        <v>110429</v>
      </c>
      <c r="BD436" s="37"/>
      <c r="BE436" s="37"/>
      <c r="BF436" s="25"/>
      <c r="BG436" s="37"/>
      <c r="BH436" s="37"/>
      <c r="BI436" s="25"/>
      <c r="BJ436" s="37"/>
      <c r="BK436" s="37"/>
      <c r="BL436" s="25"/>
      <c r="BM436" s="37"/>
      <c r="BN436" s="37"/>
      <c r="BO436" s="25"/>
      <c r="BP436" s="37"/>
      <c r="BQ436" s="37"/>
    </row>
    <row r="437" spans="1:69" x14ac:dyDescent="0.2">
      <c r="A437" s="29" t="s">
        <v>24</v>
      </c>
      <c r="B437" s="29" t="s">
        <v>25</v>
      </c>
      <c r="C437" s="29">
        <f>'À renseigner'!$I$13</f>
        <v>0</v>
      </c>
      <c r="D437" s="76"/>
      <c r="E437" s="77"/>
      <c r="F437" s="77"/>
      <c r="G437" s="77"/>
      <c r="H437" s="77"/>
      <c r="I437" s="261"/>
      <c r="J437" s="262"/>
      <c r="K437" s="262"/>
      <c r="L437" s="262"/>
      <c r="M437" s="77"/>
      <c r="N437" s="77"/>
      <c r="O437" s="38"/>
      <c r="P437" s="77"/>
      <c r="Q437" s="77"/>
      <c r="R437" s="263"/>
      <c r="S437" s="38"/>
      <c r="T437" s="262"/>
      <c r="U437" s="77"/>
      <c r="V437" s="77"/>
      <c r="W437" s="93"/>
      <c r="X437" s="77"/>
      <c r="Y437" s="173"/>
      <c r="Z437" s="173"/>
      <c r="AA437" s="77"/>
      <c r="AB437" s="77"/>
      <c r="AC437" s="77"/>
      <c r="AD437" s="78" t="s">
        <v>584</v>
      </c>
      <c r="AE437" s="171"/>
      <c r="AF437" s="171"/>
      <c r="AG437" s="171"/>
      <c r="AH437" s="78">
        <v>84289</v>
      </c>
      <c r="AI437" s="37"/>
      <c r="AJ437" s="37"/>
      <c r="AK437" s="78">
        <v>84309</v>
      </c>
      <c r="AL437" s="37"/>
      <c r="AM437" s="37"/>
      <c r="AN437" s="78">
        <v>84329</v>
      </c>
      <c r="AO437" s="37"/>
      <c r="AP437" s="37"/>
      <c r="AQ437" s="78">
        <v>84349</v>
      </c>
      <c r="AR437" s="37"/>
      <c r="AS437" s="37"/>
      <c r="AT437" s="78">
        <v>79139</v>
      </c>
      <c r="AU437" s="37"/>
      <c r="AV437" s="37"/>
      <c r="AW437" s="78">
        <v>84294</v>
      </c>
      <c r="AX437" s="37"/>
      <c r="AY437" s="37"/>
      <c r="AZ437" s="25">
        <v>116119</v>
      </c>
      <c r="BA437" s="37"/>
      <c r="BB437" s="37"/>
      <c r="BC437" s="25">
        <v>110429</v>
      </c>
      <c r="BD437" s="37"/>
      <c r="BE437" s="37"/>
      <c r="BF437" s="25"/>
      <c r="BG437" s="37"/>
      <c r="BH437" s="37"/>
      <c r="BI437" s="25"/>
      <c r="BJ437" s="37"/>
      <c r="BK437" s="37"/>
      <c r="BL437" s="25"/>
      <c r="BM437" s="37"/>
      <c r="BN437" s="37"/>
      <c r="BO437" s="25"/>
      <c r="BP437" s="37"/>
      <c r="BQ437" s="37"/>
    </row>
    <row r="438" spans="1:69" x14ac:dyDescent="0.2">
      <c r="A438" s="29" t="s">
        <v>24</v>
      </c>
      <c r="B438" s="29" t="s">
        <v>25</v>
      </c>
      <c r="C438" s="29">
        <f>'À renseigner'!$I$13</f>
        <v>0</v>
      </c>
      <c r="D438" s="76"/>
      <c r="E438" s="77"/>
      <c r="F438" s="77"/>
      <c r="G438" s="77"/>
      <c r="H438" s="77"/>
      <c r="I438" s="261"/>
      <c r="J438" s="262"/>
      <c r="K438" s="262"/>
      <c r="L438" s="262"/>
      <c r="M438" s="77"/>
      <c r="N438" s="77"/>
      <c r="O438" s="38"/>
      <c r="P438" s="77"/>
      <c r="Q438" s="77"/>
      <c r="R438" s="263"/>
      <c r="S438" s="38"/>
      <c r="T438" s="262"/>
      <c r="U438" s="77"/>
      <c r="V438" s="77"/>
      <c r="W438" s="93"/>
      <c r="X438" s="77"/>
      <c r="Y438" s="173"/>
      <c r="Z438" s="173"/>
      <c r="AA438" s="77"/>
      <c r="AB438" s="77"/>
      <c r="AC438" s="77"/>
      <c r="AD438" s="78" t="s">
        <v>584</v>
      </c>
      <c r="AE438" s="171"/>
      <c r="AF438" s="171"/>
      <c r="AG438" s="171"/>
      <c r="AH438" s="78">
        <v>84289</v>
      </c>
      <c r="AI438" s="37"/>
      <c r="AJ438" s="37"/>
      <c r="AK438" s="78">
        <v>84309</v>
      </c>
      <c r="AL438" s="37"/>
      <c r="AM438" s="37"/>
      <c r="AN438" s="78">
        <v>84329</v>
      </c>
      <c r="AO438" s="37"/>
      <c r="AP438" s="37"/>
      <c r="AQ438" s="78">
        <v>84349</v>
      </c>
      <c r="AR438" s="37"/>
      <c r="AS438" s="37"/>
      <c r="AT438" s="78">
        <v>79139</v>
      </c>
      <c r="AU438" s="37"/>
      <c r="AV438" s="37"/>
      <c r="AW438" s="78">
        <v>84294</v>
      </c>
      <c r="AX438" s="37"/>
      <c r="AY438" s="37"/>
      <c r="AZ438" s="25">
        <v>116119</v>
      </c>
      <c r="BA438" s="37"/>
      <c r="BB438" s="37"/>
      <c r="BC438" s="25">
        <v>110429</v>
      </c>
      <c r="BD438" s="37"/>
      <c r="BE438" s="37"/>
      <c r="BF438" s="25"/>
      <c r="BG438" s="37"/>
      <c r="BH438" s="37"/>
      <c r="BI438" s="25"/>
      <c r="BJ438" s="37"/>
      <c r="BK438" s="37"/>
      <c r="BL438" s="25"/>
      <c r="BM438" s="37"/>
      <c r="BN438" s="37"/>
      <c r="BO438" s="25"/>
      <c r="BP438" s="37"/>
      <c r="BQ438" s="37"/>
    </row>
    <row r="439" spans="1:69" x14ac:dyDescent="0.2">
      <c r="A439" s="29" t="s">
        <v>24</v>
      </c>
      <c r="B439" s="29" t="s">
        <v>25</v>
      </c>
      <c r="C439" s="29">
        <f>'À renseigner'!$I$13</f>
        <v>0</v>
      </c>
      <c r="D439" s="76"/>
      <c r="E439" s="77"/>
      <c r="F439" s="77"/>
      <c r="G439" s="77"/>
      <c r="H439" s="77"/>
      <c r="I439" s="261"/>
      <c r="J439" s="262"/>
      <c r="K439" s="262"/>
      <c r="L439" s="262"/>
      <c r="M439" s="77"/>
      <c r="N439" s="77"/>
      <c r="O439" s="38"/>
      <c r="P439" s="77"/>
      <c r="Q439" s="77"/>
      <c r="R439" s="263"/>
      <c r="S439" s="38"/>
      <c r="T439" s="262"/>
      <c r="U439" s="77"/>
      <c r="V439" s="77"/>
      <c r="W439" s="93"/>
      <c r="X439" s="77"/>
      <c r="Y439" s="173"/>
      <c r="Z439" s="173"/>
      <c r="AA439" s="77"/>
      <c r="AB439" s="77"/>
      <c r="AC439" s="77"/>
      <c r="AD439" s="78" t="s">
        <v>584</v>
      </c>
      <c r="AE439" s="171"/>
      <c r="AF439" s="171"/>
      <c r="AG439" s="171"/>
      <c r="AH439" s="78">
        <v>84289</v>
      </c>
      <c r="AI439" s="37"/>
      <c r="AJ439" s="37"/>
      <c r="AK439" s="78">
        <v>84309</v>
      </c>
      <c r="AL439" s="37"/>
      <c r="AM439" s="37"/>
      <c r="AN439" s="78">
        <v>84329</v>
      </c>
      <c r="AO439" s="37"/>
      <c r="AP439" s="37"/>
      <c r="AQ439" s="78">
        <v>84349</v>
      </c>
      <c r="AR439" s="37"/>
      <c r="AS439" s="37"/>
      <c r="AT439" s="78">
        <v>79139</v>
      </c>
      <c r="AU439" s="37"/>
      <c r="AV439" s="37"/>
      <c r="AW439" s="78">
        <v>84294</v>
      </c>
      <c r="AX439" s="37"/>
      <c r="AY439" s="37"/>
      <c r="AZ439" s="25">
        <v>116119</v>
      </c>
      <c r="BA439" s="37"/>
      <c r="BB439" s="37"/>
      <c r="BC439" s="25">
        <v>110429</v>
      </c>
      <c r="BD439" s="37"/>
      <c r="BE439" s="37"/>
      <c r="BF439" s="25"/>
      <c r="BG439" s="37"/>
      <c r="BH439" s="37"/>
      <c r="BI439" s="25"/>
      <c r="BJ439" s="37"/>
      <c r="BK439" s="37"/>
      <c r="BL439" s="25"/>
      <c r="BM439" s="37"/>
      <c r="BN439" s="37"/>
      <c r="BO439" s="25"/>
      <c r="BP439" s="37"/>
      <c r="BQ439" s="37"/>
    </row>
    <row r="440" spans="1:69" x14ac:dyDescent="0.2">
      <c r="A440" s="29" t="s">
        <v>24</v>
      </c>
      <c r="B440" s="29" t="s">
        <v>25</v>
      </c>
      <c r="C440" s="29">
        <f>'À renseigner'!$I$13</f>
        <v>0</v>
      </c>
      <c r="D440" s="76"/>
      <c r="E440" s="77"/>
      <c r="F440" s="77"/>
      <c r="G440" s="77"/>
      <c r="H440" s="77"/>
      <c r="I440" s="261"/>
      <c r="J440" s="262"/>
      <c r="K440" s="262"/>
      <c r="L440" s="262"/>
      <c r="M440" s="77"/>
      <c r="N440" s="77"/>
      <c r="O440" s="38"/>
      <c r="P440" s="77"/>
      <c r="Q440" s="77"/>
      <c r="R440" s="263"/>
      <c r="S440" s="38"/>
      <c r="T440" s="262"/>
      <c r="U440" s="77"/>
      <c r="V440" s="77"/>
      <c r="W440" s="93"/>
      <c r="X440" s="77"/>
      <c r="Y440" s="173"/>
      <c r="Z440" s="173"/>
      <c r="AA440" s="77"/>
      <c r="AB440" s="77"/>
      <c r="AC440" s="77"/>
      <c r="AD440" s="78" t="s">
        <v>584</v>
      </c>
      <c r="AE440" s="171"/>
      <c r="AF440" s="171"/>
      <c r="AG440" s="171"/>
      <c r="AH440" s="78">
        <v>84289</v>
      </c>
      <c r="AI440" s="37"/>
      <c r="AJ440" s="37"/>
      <c r="AK440" s="78">
        <v>84309</v>
      </c>
      <c r="AL440" s="37"/>
      <c r="AM440" s="37"/>
      <c r="AN440" s="78">
        <v>84329</v>
      </c>
      <c r="AO440" s="37"/>
      <c r="AP440" s="37"/>
      <c r="AQ440" s="78">
        <v>84349</v>
      </c>
      <c r="AR440" s="37"/>
      <c r="AS440" s="37"/>
      <c r="AT440" s="78">
        <v>79139</v>
      </c>
      <c r="AU440" s="37"/>
      <c r="AV440" s="37"/>
      <c r="AW440" s="78">
        <v>84294</v>
      </c>
      <c r="AX440" s="37"/>
      <c r="AY440" s="37"/>
      <c r="AZ440" s="25">
        <v>116119</v>
      </c>
      <c r="BA440" s="37"/>
      <c r="BB440" s="37"/>
      <c r="BC440" s="25">
        <v>110429</v>
      </c>
      <c r="BD440" s="37"/>
      <c r="BE440" s="37"/>
      <c r="BF440" s="25"/>
      <c r="BG440" s="37"/>
      <c r="BH440" s="37"/>
      <c r="BI440" s="25"/>
      <c r="BJ440" s="37"/>
      <c r="BK440" s="37"/>
      <c r="BL440" s="25"/>
      <c r="BM440" s="37"/>
      <c r="BN440" s="37"/>
      <c r="BO440" s="25"/>
      <c r="BP440" s="37"/>
      <c r="BQ440" s="37"/>
    </row>
    <row r="441" spans="1:69" x14ac:dyDescent="0.2">
      <c r="A441" s="29" t="s">
        <v>24</v>
      </c>
      <c r="B441" s="29" t="s">
        <v>25</v>
      </c>
      <c r="C441" s="29">
        <f>'À renseigner'!$I$13</f>
        <v>0</v>
      </c>
      <c r="D441" s="76"/>
      <c r="E441" s="77"/>
      <c r="F441" s="77"/>
      <c r="G441" s="77"/>
      <c r="H441" s="77"/>
      <c r="I441" s="261"/>
      <c r="J441" s="262"/>
      <c r="K441" s="262"/>
      <c r="L441" s="262"/>
      <c r="M441" s="77"/>
      <c r="N441" s="77"/>
      <c r="O441" s="38"/>
      <c r="P441" s="77"/>
      <c r="Q441" s="77"/>
      <c r="R441" s="263"/>
      <c r="S441" s="38"/>
      <c r="T441" s="262"/>
      <c r="U441" s="77"/>
      <c r="V441" s="77"/>
      <c r="W441" s="93"/>
      <c r="X441" s="77"/>
      <c r="Y441" s="173"/>
      <c r="Z441" s="173"/>
      <c r="AA441" s="77"/>
      <c r="AB441" s="77"/>
      <c r="AC441" s="77"/>
      <c r="AD441" s="78" t="s">
        <v>584</v>
      </c>
      <c r="AE441" s="171"/>
      <c r="AF441" s="171"/>
      <c r="AG441" s="171"/>
      <c r="AH441" s="78">
        <v>84289</v>
      </c>
      <c r="AI441" s="37"/>
      <c r="AJ441" s="37"/>
      <c r="AK441" s="78">
        <v>84309</v>
      </c>
      <c r="AL441" s="37"/>
      <c r="AM441" s="37"/>
      <c r="AN441" s="78">
        <v>84329</v>
      </c>
      <c r="AO441" s="37"/>
      <c r="AP441" s="37"/>
      <c r="AQ441" s="78">
        <v>84349</v>
      </c>
      <c r="AR441" s="37"/>
      <c r="AS441" s="37"/>
      <c r="AT441" s="78">
        <v>79139</v>
      </c>
      <c r="AU441" s="37"/>
      <c r="AV441" s="37"/>
      <c r="AW441" s="78">
        <v>84294</v>
      </c>
      <c r="AX441" s="37"/>
      <c r="AY441" s="37"/>
      <c r="AZ441" s="25">
        <v>116119</v>
      </c>
      <c r="BA441" s="37"/>
      <c r="BB441" s="37"/>
      <c r="BC441" s="25">
        <v>110429</v>
      </c>
      <c r="BD441" s="37"/>
      <c r="BE441" s="37"/>
      <c r="BF441" s="25"/>
      <c r="BG441" s="37"/>
      <c r="BH441" s="37"/>
      <c r="BI441" s="25"/>
      <c r="BJ441" s="37"/>
      <c r="BK441" s="37"/>
      <c r="BL441" s="25"/>
      <c r="BM441" s="37"/>
      <c r="BN441" s="37"/>
      <c r="BO441" s="25"/>
      <c r="BP441" s="37"/>
      <c r="BQ441" s="37"/>
    </row>
    <row r="442" spans="1:69" x14ac:dyDescent="0.2">
      <c r="A442" s="29" t="s">
        <v>24</v>
      </c>
      <c r="B442" s="29" t="s">
        <v>25</v>
      </c>
      <c r="C442" s="29">
        <f>'À renseigner'!$I$13</f>
        <v>0</v>
      </c>
      <c r="D442" s="76"/>
      <c r="E442" s="77"/>
      <c r="F442" s="77"/>
      <c r="G442" s="77"/>
      <c r="H442" s="77"/>
      <c r="I442" s="261"/>
      <c r="J442" s="262"/>
      <c r="K442" s="262"/>
      <c r="L442" s="262"/>
      <c r="M442" s="77"/>
      <c r="N442" s="77"/>
      <c r="O442" s="38"/>
      <c r="P442" s="77"/>
      <c r="Q442" s="77"/>
      <c r="R442" s="263"/>
      <c r="S442" s="38"/>
      <c r="T442" s="262"/>
      <c r="U442" s="77"/>
      <c r="V442" s="77"/>
      <c r="W442" s="93"/>
      <c r="X442" s="77"/>
      <c r="Y442" s="173"/>
      <c r="Z442" s="173"/>
      <c r="AA442" s="77"/>
      <c r="AB442" s="77"/>
      <c r="AC442" s="77"/>
      <c r="AD442" s="78" t="s">
        <v>584</v>
      </c>
      <c r="AE442" s="171"/>
      <c r="AF442" s="171"/>
      <c r="AG442" s="171"/>
      <c r="AH442" s="78">
        <v>84289</v>
      </c>
      <c r="AI442" s="37"/>
      <c r="AJ442" s="37"/>
      <c r="AK442" s="78">
        <v>84309</v>
      </c>
      <c r="AL442" s="37"/>
      <c r="AM442" s="37"/>
      <c r="AN442" s="78">
        <v>84329</v>
      </c>
      <c r="AO442" s="37"/>
      <c r="AP442" s="37"/>
      <c r="AQ442" s="78">
        <v>84349</v>
      </c>
      <c r="AR442" s="37"/>
      <c r="AS442" s="37"/>
      <c r="AT442" s="78">
        <v>79139</v>
      </c>
      <c r="AU442" s="37"/>
      <c r="AV442" s="37"/>
      <c r="AW442" s="78">
        <v>84294</v>
      </c>
      <c r="AX442" s="37"/>
      <c r="AY442" s="37"/>
      <c r="AZ442" s="25">
        <v>116119</v>
      </c>
      <c r="BA442" s="37"/>
      <c r="BB442" s="37"/>
      <c r="BC442" s="25">
        <v>110429</v>
      </c>
      <c r="BD442" s="37"/>
      <c r="BE442" s="37"/>
      <c r="BF442" s="25"/>
      <c r="BG442" s="37"/>
      <c r="BH442" s="37"/>
      <c r="BI442" s="25"/>
      <c r="BJ442" s="37"/>
      <c r="BK442" s="37"/>
      <c r="BL442" s="25"/>
      <c r="BM442" s="37"/>
      <c r="BN442" s="37"/>
      <c r="BO442" s="25"/>
      <c r="BP442" s="37"/>
      <c r="BQ442" s="37"/>
    </row>
    <row r="443" spans="1:69" x14ac:dyDescent="0.2">
      <c r="A443" s="29" t="s">
        <v>24</v>
      </c>
      <c r="B443" s="29" t="s">
        <v>25</v>
      </c>
      <c r="C443" s="29">
        <f>'À renseigner'!$I$13</f>
        <v>0</v>
      </c>
      <c r="D443" s="76"/>
      <c r="E443" s="77"/>
      <c r="F443" s="77"/>
      <c r="G443" s="77"/>
      <c r="H443" s="77"/>
      <c r="I443" s="261"/>
      <c r="J443" s="262"/>
      <c r="K443" s="262"/>
      <c r="L443" s="262"/>
      <c r="M443" s="77"/>
      <c r="N443" s="77"/>
      <c r="O443" s="38"/>
      <c r="P443" s="77"/>
      <c r="Q443" s="77"/>
      <c r="R443" s="263"/>
      <c r="S443" s="38"/>
      <c r="T443" s="262"/>
      <c r="U443" s="77"/>
      <c r="V443" s="77"/>
      <c r="W443" s="93"/>
      <c r="X443" s="77"/>
      <c r="Y443" s="173"/>
      <c r="Z443" s="173"/>
      <c r="AA443" s="77"/>
      <c r="AB443" s="77"/>
      <c r="AC443" s="77"/>
      <c r="AD443" s="78" t="s">
        <v>584</v>
      </c>
      <c r="AE443" s="171"/>
      <c r="AF443" s="171"/>
      <c r="AG443" s="171"/>
      <c r="AH443" s="78">
        <v>84289</v>
      </c>
      <c r="AI443" s="37"/>
      <c r="AJ443" s="37"/>
      <c r="AK443" s="78">
        <v>84309</v>
      </c>
      <c r="AL443" s="37"/>
      <c r="AM443" s="37"/>
      <c r="AN443" s="78">
        <v>84329</v>
      </c>
      <c r="AO443" s="37"/>
      <c r="AP443" s="37"/>
      <c r="AQ443" s="78">
        <v>84349</v>
      </c>
      <c r="AR443" s="37"/>
      <c r="AS443" s="37"/>
      <c r="AT443" s="78">
        <v>79139</v>
      </c>
      <c r="AU443" s="37"/>
      <c r="AV443" s="37"/>
      <c r="AW443" s="78">
        <v>84294</v>
      </c>
      <c r="AX443" s="37"/>
      <c r="AY443" s="37"/>
      <c r="AZ443" s="25">
        <v>116119</v>
      </c>
      <c r="BA443" s="37"/>
      <c r="BB443" s="37"/>
      <c r="BC443" s="25">
        <v>110429</v>
      </c>
      <c r="BD443" s="37"/>
      <c r="BE443" s="37"/>
      <c r="BF443" s="25"/>
      <c r="BG443" s="37"/>
      <c r="BH443" s="37"/>
      <c r="BI443" s="25"/>
      <c r="BJ443" s="37"/>
      <c r="BK443" s="37"/>
      <c r="BL443" s="25"/>
      <c r="BM443" s="37"/>
      <c r="BN443" s="37"/>
      <c r="BO443" s="25"/>
      <c r="BP443" s="37"/>
      <c r="BQ443" s="37"/>
    </row>
    <row r="444" spans="1:69" x14ac:dyDescent="0.2">
      <c r="A444" s="29" t="s">
        <v>24</v>
      </c>
      <c r="B444" s="29" t="s">
        <v>25</v>
      </c>
      <c r="C444" s="29">
        <f>'À renseigner'!$I$13</f>
        <v>0</v>
      </c>
      <c r="D444" s="76"/>
      <c r="E444" s="77"/>
      <c r="F444" s="77"/>
      <c r="G444" s="77"/>
      <c r="H444" s="77"/>
      <c r="I444" s="261"/>
      <c r="J444" s="262"/>
      <c r="K444" s="262"/>
      <c r="L444" s="262"/>
      <c r="M444" s="77"/>
      <c r="N444" s="77"/>
      <c r="O444" s="38"/>
      <c r="P444" s="77"/>
      <c r="Q444" s="77"/>
      <c r="R444" s="263"/>
      <c r="S444" s="38"/>
      <c r="T444" s="262"/>
      <c r="U444" s="77"/>
      <c r="V444" s="77"/>
      <c r="W444" s="93"/>
      <c r="X444" s="77"/>
      <c r="Y444" s="173"/>
      <c r="Z444" s="173"/>
      <c r="AA444" s="77"/>
      <c r="AB444" s="77"/>
      <c r="AC444" s="77"/>
      <c r="AD444" s="78" t="s">
        <v>584</v>
      </c>
      <c r="AE444" s="171"/>
      <c r="AF444" s="171"/>
      <c r="AG444" s="171"/>
      <c r="AH444" s="78">
        <v>84289</v>
      </c>
      <c r="AI444" s="37"/>
      <c r="AJ444" s="37"/>
      <c r="AK444" s="78">
        <v>84309</v>
      </c>
      <c r="AL444" s="37"/>
      <c r="AM444" s="37"/>
      <c r="AN444" s="78">
        <v>84329</v>
      </c>
      <c r="AO444" s="37"/>
      <c r="AP444" s="37"/>
      <c r="AQ444" s="78">
        <v>84349</v>
      </c>
      <c r="AR444" s="37"/>
      <c r="AS444" s="37"/>
      <c r="AT444" s="78">
        <v>79139</v>
      </c>
      <c r="AU444" s="37"/>
      <c r="AV444" s="37"/>
      <c r="AW444" s="78">
        <v>84294</v>
      </c>
      <c r="AX444" s="37"/>
      <c r="AY444" s="37"/>
      <c r="AZ444" s="25">
        <v>116119</v>
      </c>
      <c r="BA444" s="37"/>
      <c r="BB444" s="37"/>
      <c r="BC444" s="25">
        <v>110429</v>
      </c>
      <c r="BD444" s="37"/>
      <c r="BE444" s="37"/>
      <c r="BF444" s="25"/>
      <c r="BG444" s="37"/>
      <c r="BH444" s="37"/>
      <c r="BI444" s="25"/>
      <c r="BJ444" s="37"/>
      <c r="BK444" s="37"/>
      <c r="BL444" s="25"/>
      <c r="BM444" s="37"/>
      <c r="BN444" s="37"/>
      <c r="BO444" s="25"/>
      <c r="BP444" s="37"/>
      <c r="BQ444" s="37"/>
    </row>
    <row r="445" spans="1:69" x14ac:dyDescent="0.2">
      <c r="A445" s="29" t="s">
        <v>24</v>
      </c>
      <c r="B445" s="29" t="s">
        <v>25</v>
      </c>
      <c r="C445" s="29">
        <f>'À renseigner'!$I$13</f>
        <v>0</v>
      </c>
      <c r="D445" s="76"/>
      <c r="E445" s="77"/>
      <c r="F445" s="77"/>
      <c r="G445" s="77"/>
      <c r="H445" s="77"/>
      <c r="I445" s="261"/>
      <c r="J445" s="262"/>
      <c r="K445" s="262"/>
      <c r="L445" s="262"/>
      <c r="M445" s="77"/>
      <c r="N445" s="77"/>
      <c r="O445" s="38"/>
      <c r="P445" s="77"/>
      <c r="Q445" s="77"/>
      <c r="R445" s="263"/>
      <c r="S445" s="38"/>
      <c r="T445" s="262"/>
      <c r="U445" s="77"/>
      <c r="V445" s="77"/>
      <c r="W445" s="93"/>
      <c r="X445" s="77"/>
      <c r="Y445" s="173"/>
      <c r="Z445" s="173"/>
      <c r="AA445" s="77"/>
      <c r="AB445" s="77"/>
      <c r="AC445" s="77"/>
      <c r="AD445" s="78" t="s">
        <v>584</v>
      </c>
      <c r="AE445" s="171"/>
      <c r="AF445" s="171"/>
      <c r="AG445" s="171"/>
      <c r="AH445" s="78">
        <v>84289</v>
      </c>
      <c r="AI445" s="37"/>
      <c r="AJ445" s="37"/>
      <c r="AK445" s="78">
        <v>84309</v>
      </c>
      <c r="AL445" s="37"/>
      <c r="AM445" s="37"/>
      <c r="AN445" s="78">
        <v>84329</v>
      </c>
      <c r="AO445" s="37"/>
      <c r="AP445" s="37"/>
      <c r="AQ445" s="78">
        <v>84349</v>
      </c>
      <c r="AR445" s="37"/>
      <c r="AS445" s="37"/>
      <c r="AT445" s="78">
        <v>79139</v>
      </c>
      <c r="AU445" s="37"/>
      <c r="AV445" s="37"/>
      <c r="AW445" s="78">
        <v>84294</v>
      </c>
      <c r="AX445" s="37"/>
      <c r="AY445" s="37"/>
      <c r="AZ445" s="25">
        <v>116119</v>
      </c>
      <c r="BA445" s="37"/>
      <c r="BB445" s="37"/>
      <c r="BC445" s="25">
        <v>110429</v>
      </c>
      <c r="BD445" s="37"/>
      <c r="BE445" s="37"/>
      <c r="BF445" s="25"/>
      <c r="BG445" s="37"/>
      <c r="BH445" s="37"/>
      <c r="BI445" s="25"/>
      <c r="BJ445" s="37"/>
      <c r="BK445" s="37"/>
      <c r="BL445" s="25"/>
      <c r="BM445" s="37"/>
      <c r="BN445" s="37"/>
      <c r="BO445" s="25"/>
      <c r="BP445" s="37"/>
      <c r="BQ445" s="37"/>
    </row>
    <row r="446" spans="1:69" x14ac:dyDescent="0.2">
      <c r="A446" s="29" t="s">
        <v>24</v>
      </c>
      <c r="B446" s="29" t="s">
        <v>25</v>
      </c>
      <c r="C446" s="29">
        <f>'À renseigner'!$I$13</f>
        <v>0</v>
      </c>
      <c r="D446" s="76"/>
      <c r="E446" s="77"/>
      <c r="F446" s="77"/>
      <c r="G446" s="77"/>
      <c r="H446" s="77"/>
      <c r="I446" s="261"/>
      <c r="J446" s="262"/>
      <c r="K446" s="262"/>
      <c r="L446" s="262"/>
      <c r="M446" s="77"/>
      <c r="N446" s="77"/>
      <c r="O446" s="38"/>
      <c r="P446" s="77"/>
      <c r="Q446" s="77"/>
      <c r="R446" s="263"/>
      <c r="S446" s="38"/>
      <c r="T446" s="262"/>
      <c r="U446" s="77"/>
      <c r="V446" s="77"/>
      <c r="W446" s="93"/>
      <c r="X446" s="77"/>
      <c r="Y446" s="173"/>
      <c r="Z446" s="173"/>
      <c r="AA446" s="77"/>
      <c r="AB446" s="77"/>
      <c r="AC446" s="77"/>
      <c r="AD446" s="78" t="s">
        <v>584</v>
      </c>
      <c r="AE446" s="171"/>
      <c r="AF446" s="171"/>
      <c r="AG446" s="171"/>
      <c r="AH446" s="78">
        <v>84289</v>
      </c>
      <c r="AI446" s="37"/>
      <c r="AJ446" s="37"/>
      <c r="AK446" s="78">
        <v>84309</v>
      </c>
      <c r="AL446" s="37"/>
      <c r="AM446" s="37"/>
      <c r="AN446" s="78">
        <v>84329</v>
      </c>
      <c r="AO446" s="37"/>
      <c r="AP446" s="37"/>
      <c r="AQ446" s="78">
        <v>84349</v>
      </c>
      <c r="AR446" s="37"/>
      <c r="AS446" s="37"/>
      <c r="AT446" s="78">
        <v>79139</v>
      </c>
      <c r="AU446" s="37"/>
      <c r="AV446" s="37"/>
      <c r="AW446" s="78">
        <v>84294</v>
      </c>
      <c r="AX446" s="37"/>
      <c r="AY446" s="37"/>
      <c r="AZ446" s="25">
        <v>116119</v>
      </c>
      <c r="BA446" s="37"/>
      <c r="BB446" s="37"/>
      <c r="BC446" s="25">
        <v>110429</v>
      </c>
      <c r="BD446" s="37"/>
      <c r="BE446" s="37"/>
      <c r="BF446" s="25"/>
      <c r="BG446" s="37"/>
      <c r="BH446" s="37"/>
      <c r="BI446" s="25"/>
      <c r="BJ446" s="37"/>
      <c r="BK446" s="37"/>
      <c r="BL446" s="25"/>
      <c r="BM446" s="37"/>
      <c r="BN446" s="37"/>
      <c r="BO446" s="25"/>
      <c r="BP446" s="37"/>
      <c r="BQ446" s="37"/>
    </row>
    <row r="447" spans="1:69" x14ac:dyDescent="0.2">
      <c r="A447" s="29" t="s">
        <v>24</v>
      </c>
      <c r="B447" s="29" t="s">
        <v>25</v>
      </c>
      <c r="C447" s="29">
        <f>'À renseigner'!$I$13</f>
        <v>0</v>
      </c>
      <c r="D447" s="76"/>
      <c r="E447" s="77"/>
      <c r="F447" s="77"/>
      <c r="G447" s="77"/>
      <c r="H447" s="77"/>
      <c r="I447" s="261"/>
      <c r="J447" s="262"/>
      <c r="K447" s="262"/>
      <c r="L447" s="262"/>
      <c r="M447" s="77"/>
      <c r="N447" s="77"/>
      <c r="O447" s="38"/>
      <c r="P447" s="77"/>
      <c r="Q447" s="77"/>
      <c r="R447" s="263"/>
      <c r="S447" s="38"/>
      <c r="T447" s="262"/>
      <c r="U447" s="77"/>
      <c r="V447" s="77"/>
      <c r="W447" s="93"/>
      <c r="X447" s="77"/>
      <c r="Y447" s="173"/>
      <c r="Z447" s="173"/>
      <c r="AA447" s="77"/>
      <c r="AB447" s="77"/>
      <c r="AC447" s="77"/>
      <c r="AD447" s="78" t="s">
        <v>584</v>
      </c>
      <c r="AE447" s="171"/>
      <c r="AF447" s="171"/>
      <c r="AG447" s="171"/>
      <c r="AH447" s="78">
        <v>84289</v>
      </c>
      <c r="AI447" s="37"/>
      <c r="AJ447" s="37"/>
      <c r="AK447" s="78">
        <v>84309</v>
      </c>
      <c r="AL447" s="37"/>
      <c r="AM447" s="37"/>
      <c r="AN447" s="78">
        <v>84329</v>
      </c>
      <c r="AO447" s="37"/>
      <c r="AP447" s="37"/>
      <c r="AQ447" s="78">
        <v>84349</v>
      </c>
      <c r="AR447" s="37"/>
      <c r="AS447" s="37"/>
      <c r="AT447" s="78">
        <v>79139</v>
      </c>
      <c r="AU447" s="37"/>
      <c r="AV447" s="37"/>
      <c r="AW447" s="78">
        <v>84294</v>
      </c>
      <c r="AX447" s="37"/>
      <c r="AY447" s="37"/>
      <c r="AZ447" s="25">
        <v>116119</v>
      </c>
      <c r="BA447" s="37"/>
      <c r="BB447" s="37"/>
      <c r="BC447" s="25">
        <v>110429</v>
      </c>
      <c r="BD447" s="37"/>
      <c r="BE447" s="37"/>
      <c r="BF447" s="25"/>
      <c r="BG447" s="37"/>
      <c r="BH447" s="37"/>
      <c r="BI447" s="25"/>
      <c r="BJ447" s="37"/>
      <c r="BK447" s="37"/>
      <c r="BL447" s="25"/>
      <c r="BM447" s="37"/>
      <c r="BN447" s="37"/>
      <c r="BO447" s="25"/>
      <c r="BP447" s="37"/>
      <c r="BQ447" s="37"/>
    </row>
    <row r="448" spans="1:69" x14ac:dyDescent="0.2">
      <c r="A448" s="29" t="s">
        <v>24</v>
      </c>
      <c r="B448" s="29" t="s">
        <v>25</v>
      </c>
      <c r="C448" s="29">
        <f>'À renseigner'!$I$13</f>
        <v>0</v>
      </c>
      <c r="D448" s="76"/>
      <c r="E448" s="77"/>
      <c r="F448" s="77"/>
      <c r="G448" s="77"/>
      <c r="H448" s="77"/>
      <c r="I448" s="261"/>
      <c r="J448" s="262"/>
      <c r="K448" s="262"/>
      <c r="L448" s="262"/>
      <c r="M448" s="77"/>
      <c r="N448" s="77"/>
      <c r="O448" s="38"/>
      <c r="P448" s="77"/>
      <c r="Q448" s="77"/>
      <c r="R448" s="263"/>
      <c r="S448" s="38"/>
      <c r="T448" s="262"/>
      <c r="U448" s="77"/>
      <c r="V448" s="77"/>
      <c r="W448" s="93"/>
      <c r="X448" s="77"/>
      <c r="Y448" s="173"/>
      <c r="Z448" s="173"/>
      <c r="AA448" s="77"/>
      <c r="AB448" s="77"/>
      <c r="AC448" s="77"/>
      <c r="AD448" s="78" t="s">
        <v>584</v>
      </c>
      <c r="AE448" s="171"/>
      <c r="AF448" s="171"/>
      <c r="AG448" s="171"/>
      <c r="AH448" s="78">
        <v>84289</v>
      </c>
      <c r="AI448" s="37"/>
      <c r="AJ448" s="37"/>
      <c r="AK448" s="78">
        <v>84309</v>
      </c>
      <c r="AL448" s="37"/>
      <c r="AM448" s="37"/>
      <c r="AN448" s="78">
        <v>84329</v>
      </c>
      <c r="AO448" s="37"/>
      <c r="AP448" s="37"/>
      <c r="AQ448" s="78">
        <v>84349</v>
      </c>
      <c r="AR448" s="37"/>
      <c r="AS448" s="37"/>
      <c r="AT448" s="78">
        <v>79139</v>
      </c>
      <c r="AU448" s="37"/>
      <c r="AV448" s="37"/>
      <c r="AW448" s="78">
        <v>84294</v>
      </c>
      <c r="AX448" s="37"/>
      <c r="AY448" s="37"/>
      <c r="AZ448" s="25">
        <v>116119</v>
      </c>
      <c r="BA448" s="37"/>
      <c r="BB448" s="37"/>
      <c r="BC448" s="25">
        <v>110429</v>
      </c>
      <c r="BD448" s="37"/>
      <c r="BE448" s="37"/>
      <c r="BF448" s="25"/>
      <c r="BG448" s="37"/>
      <c r="BH448" s="37"/>
      <c r="BI448" s="25"/>
      <c r="BJ448" s="37"/>
      <c r="BK448" s="37"/>
      <c r="BL448" s="25"/>
      <c r="BM448" s="37"/>
      <c r="BN448" s="37"/>
      <c r="BO448" s="25"/>
      <c r="BP448" s="37"/>
      <c r="BQ448" s="37"/>
    </row>
    <row r="449" spans="1:69" x14ac:dyDescent="0.2">
      <c r="A449" s="29" t="s">
        <v>24</v>
      </c>
      <c r="B449" s="29" t="s">
        <v>25</v>
      </c>
      <c r="C449" s="29">
        <f>'À renseigner'!$I$13</f>
        <v>0</v>
      </c>
      <c r="D449" s="76"/>
      <c r="E449" s="77"/>
      <c r="F449" s="77"/>
      <c r="G449" s="77"/>
      <c r="H449" s="77"/>
      <c r="I449" s="261"/>
      <c r="J449" s="262"/>
      <c r="K449" s="262"/>
      <c r="L449" s="262"/>
      <c r="M449" s="77"/>
      <c r="N449" s="77"/>
      <c r="O449" s="38"/>
      <c r="P449" s="77"/>
      <c r="Q449" s="77"/>
      <c r="R449" s="263"/>
      <c r="S449" s="38"/>
      <c r="T449" s="262"/>
      <c r="U449" s="77"/>
      <c r="V449" s="77"/>
      <c r="W449" s="93"/>
      <c r="X449" s="77"/>
      <c r="Y449" s="173"/>
      <c r="Z449" s="173"/>
      <c r="AA449" s="77"/>
      <c r="AB449" s="77"/>
      <c r="AC449" s="77"/>
      <c r="AD449" s="78" t="s">
        <v>584</v>
      </c>
      <c r="AE449" s="171"/>
      <c r="AF449" s="171"/>
      <c r="AG449" s="171"/>
      <c r="AH449" s="78">
        <v>84289</v>
      </c>
      <c r="AI449" s="37"/>
      <c r="AJ449" s="37"/>
      <c r="AK449" s="78">
        <v>84309</v>
      </c>
      <c r="AL449" s="37"/>
      <c r="AM449" s="37"/>
      <c r="AN449" s="78">
        <v>84329</v>
      </c>
      <c r="AO449" s="37"/>
      <c r="AP449" s="37"/>
      <c r="AQ449" s="78">
        <v>84349</v>
      </c>
      <c r="AR449" s="37"/>
      <c r="AS449" s="37"/>
      <c r="AT449" s="78">
        <v>79139</v>
      </c>
      <c r="AU449" s="37"/>
      <c r="AV449" s="37"/>
      <c r="AW449" s="78">
        <v>84294</v>
      </c>
      <c r="AX449" s="37"/>
      <c r="AY449" s="37"/>
      <c r="AZ449" s="25">
        <v>116119</v>
      </c>
      <c r="BA449" s="37"/>
      <c r="BB449" s="37"/>
      <c r="BC449" s="25">
        <v>110429</v>
      </c>
      <c r="BD449" s="37"/>
      <c r="BE449" s="37"/>
      <c r="BF449" s="25"/>
      <c r="BG449" s="37"/>
      <c r="BH449" s="37"/>
      <c r="BI449" s="25"/>
      <c r="BJ449" s="37"/>
      <c r="BK449" s="37"/>
      <c r="BL449" s="25"/>
      <c r="BM449" s="37"/>
      <c r="BN449" s="37"/>
      <c r="BO449" s="25"/>
      <c r="BP449" s="37"/>
      <c r="BQ449" s="37"/>
    </row>
    <row r="450" spans="1:69" x14ac:dyDescent="0.2">
      <c r="A450" s="29" t="s">
        <v>24</v>
      </c>
      <c r="B450" s="29" t="s">
        <v>25</v>
      </c>
      <c r="C450" s="29">
        <f>'À renseigner'!$I$13</f>
        <v>0</v>
      </c>
      <c r="D450" s="76"/>
      <c r="E450" s="77"/>
      <c r="F450" s="77"/>
      <c r="G450" s="77"/>
      <c r="H450" s="77"/>
      <c r="I450" s="261"/>
      <c r="J450" s="262"/>
      <c r="K450" s="262"/>
      <c r="L450" s="262"/>
      <c r="M450" s="77"/>
      <c r="N450" s="77"/>
      <c r="O450" s="38"/>
      <c r="P450" s="77"/>
      <c r="Q450" s="77"/>
      <c r="R450" s="263"/>
      <c r="S450" s="38"/>
      <c r="T450" s="262"/>
      <c r="U450" s="77"/>
      <c r="V450" s="77"/>
      <c r="W450" s="93"/>
      <c r="X450" s="77"/>
      <c r="Y450" s="173"/>
      <c r="Z450" s="173"/>
      <c r="AA450" s="77"/>
      <c r="AB450" s="77"/>
      <c r="AC450" s="77"/>
      <c r="AD450" s="78" t="s">
        <v>584</v>
      </c>
      <c r="AE450" s="171"/>
      <c r="AF450" s="171"/>
      <c r="AG450" s="171"/>
      <c r="AH450" s="78">
        <v>84289</v>
      </c>
      <c r="AI450" s="37"/>
      <c r="AJ450" s="37"/>
      <c r="AK450" s="78">
        <v>84309</v>
      </c>
      <c r="AL450" s="37"/>
      <c r="AM450" s="37"/>
      <c r="AN450" s="78">
        <v>84329</v>
      </c>
      <c r="AO450" s="37"/>
      <c r="AP450" s="37"/>
      <c r="AQ450" s="78">
        <v>84349</v>
      </c>
      <c r="AR450" s="37"/>
      <c r="AS450" s="37"/>
      <c r="AT450" s="78">
        <v>79139</v>
      </c>
      <c r="AU450" s="37"/>
      <c r="AV450" s="37"/>
      <c r="AW450" s="78">
        <v>84294</v>
      </c>
      <c r="AX450" s="37"/>
      <c r="AY450" s="37"/>
      <c r="AZ450" s="25">
        <v>116119</v>
      </c>
      <c r="BA450" s="37"/>
      <c r="BB450" s="37"/>
      <c r="BC450" s="25">
        <v>110429</v>
      </c>
      <c r="BD450" s="37"/>
      <c r="BE450" s="37"/>
      <c r="BF450" s="25"/>
      <c r="BG450" s="37"/>
      <c r="BH450" s="37"/>
      <c r="BI450" s="25"/>
      <c r="BJ450" s="37"/>
      <c r="BK450" s="37"/>
      <c r="BL450" s="25"/>
      <c r="BM450" s="37"/>
      <c r="BN450" s="37"/>
      <c r="BO450" s="25"/>
      <c r="BP450" s="37"/>
      <c r="BQ450" s="37"/>
    </row>
    <row r="451" spans="1:69" x14ac:dyDescent="0.2">
      <c r="A451" s="29" t="s">
        <v>24</v>
      </c>
      <c r="B451" s="29" t="s">
        <v>25</v>
      </c>
      <c r="C451" s="29">
        <f>'À renseigner'!$I$13</f>
        <v>0</v>
      </c>
      <c r="D451" s="76"/>
      <c r="E451" s="77"/>
      <c r="F451" s="77"/>
      <c r="G451" s="77"/>
      <c r="H451" s="77"/>
      <c r="I451" s="261"/>
      <c r="J451" s="262"/>
      <c r="K451" s="262"/>
      <c r="L451" s="262"/>
      <c r="M451" s="77"/>
      <c r="N451" s="77"/>
      <c r="O451" s="38"/>
      <c r="P451" s="77"/>
      <c r="Q451" s="77"/>
      <c r="R451" s="263"/>
      <c r="S451" s="38"/>
      <c r="T451" s="262"/>
      <c r="U451" s="77"/>
      <c r="V451" s="77"/>
      <c r="W451" s="93"/>
      <c r="X451" s="77"/>
      <c r="Y451" s="173"/>
      <c r="Z451" s="173"/>
      <c r="AA451" s="77"/>
      <c r="AB451" s="77"/>
      <c r="AC451" s="77"/>
      <c r="AD451" s="78" t="s">
        <v>584</v>
      </c>
      <c r="AE451" s="171"/>
      <c r="AF451" s="171"/>
      <c r="AG451" s="171"/>
      <c r="AH451" s="78">
        <v>84289</v>
      </c>
      <c r="AI451" s="37"/>
      <c r="AJ451" s="37"/>
      <c r="AK451" s="78">
        <v>84309</v>
      </c>
      <c r="AL451" s="37"/>
      <c r="AM451" s="37"/>
      <c r="AN451" s="78">
        <v>84329</v>
      </c>
      <c r="AO451" s="37"/>
      <c r="AP451" s="37"/>
      <c r="AQ451" s="78">
        <v>84349</v>
      </c>
      <c r="AR451" s="37"/>
      <c r="AS451" s="37"/>
      <c r="AT451" s="78">
        <v>79139</v>
      </c>
      <c r="AU451" s="37"/>
      <c r="AV451" s="37"/>
      <c r="AW451" s="78">
        <v>84294</v>
      </c>
      <c r="AX451" s="37"/>
      <c r="AY451" s="37"/>
      <c r="AZ451" s="25">
        <v>116119</v>
      </c>
      <c r="BA451" s="37"/>
      <c r="BB451" s="37"/>
      <c r="BC451" s="25">
        <v>110429</v>
      </c>
      <c r="BD451" s="37"/>
      <c r="BE451" s="37"/>
      <c r="BF451" s="25"/>
      <c r="BG451" s="37"/>
      <c r="BH451" s="37"/>
      <c r="BI451" s="25"/>
      <c r="BJ451" s="37"/>
      <c r="BK451" s="37"/>
      <c r="BL451" s="25"/>
      <c r="BM451" s="37"/>
      <c r="BN451" s="37"/>
      <c r="BO451" s="25"/>
      <c r="BP451" s="37"/>
      <c r="BQ451" s="37"/>
    </row>
    <row r="452" spans="1:69" x14ac:dyDescent="0.2">
      <c r="A452" s="29" t="s">
        <v>24</v>
      </c>
      <c r="B452" s="29" t="s">
        <v>25</v>
      </c>
      <c r="C452" s="29">
        <f>'À renseigner'!$I$13</f>
        <v>0</v>
      </c>
      <c r="D452" s="76"/>
      <c r="E452" s="77"/>
      <c r="F452" s="77"/>
      <c r="G452" s="77"/>
      <c r="H452" s="77"/>
      <c r="I452" s="261"/>
      <c r="J452" s="262"/>
      <c r="K452" s="262"/>
      <c r="L452" s="262"/>
      <c r="M452" s="77"/>
      <c r="N452" s="77"/>
      <c r="O452" s="38"/>
      <c r="P452" s="77"/>
      <c r="Q452" s="77"/>
      <c r="R452" s="263"/>
      <c r="S452" s="38"/>
      <c r="T452" s="262"/>
      <c r="U452" s="77"/>
      <c r="V452" s="77"/>
      <c r="W452" s="93"/>
      <c r="X452" s="77"/>
      <c r="Y452" s="173"/>
      <c r="Z452" s="173"/>
      <c r="AA452" s="77"/>
      <c r="AB452" s="77"/>
      <c r="AC452" s="77"/>
      <c r="AD452" s="78" t="s">
        <v>584</v>
      </c>
      <c r="AE452" s="171"/>
      <c r="AF452" s="171"/>
      <c r="AG452" s="171"/>
      <c r="AH452" s="78">
        <v>84289</v>
      </c>
      <c r="AI452" s="37"/>
      <c r="AJ452" s="37"/>
      <c r="AK452" s="78">
        <v>84309</v>
      </c>
      <c r="AL452" s="37"/>
      <c r="AM452" s="37"/>
      <c r="AN452" s="78">
        <v>84329</v>
      </c>
      <c r="AO452" s="37"/>
      <c r="AP452" s="37"/>
      <c r="AQ452" s="78">
        <v>84349</v>
      </c>
      <c r="AR452" s="37"/>
      <c r="AS452" s="37"/>
      <c r="AT452" s="78">
        <v>79139</v>
      </c>
      <c r="AU452" s="37"/>
      <c r="AV452" s="37"/>
      <c r="AW452" s="78">
        <v>84294</v>
      </c>
      <c r="AX452" s="37"/>
      <c r="AY452" s="37"/>
      <c r="AZ452" s="25">
        <v>116119</v>
      </c>
      <c r="BA452" s="37"/>
      <c r="BB452" s="37"/>
      <c r="BC452" s="25">
        <v>110429</v>
      </c>
      <c r="BD452" s="37"/>
      <c r="BE452" s="37"/>
      <c r="BF452" s="25"/>
      <c r="BG452" s="37"/>
      <c r="BH452" s="37"/>
      <c r="BI452" s="25"/>
      <c r="BJ452" s="37"/>
      <c r="BK452" s="37"/>
      <c r="BL452" s="25"/>
      <c r="BM452" s="37"/>
      <c r="BN452" s="37"/>
      <c r="BO452" s="25"/>
      <c r="BP452" s="37"/>
      <c r="BQ452" s="37"/>
    </row>
    <row r="453" spans="1:69" x14ac:dyDescent="0.2">
      <c r="A453" s="29" t="s">
        <v>24</v>
      </c>
      <c r="B453" s="29" t="s">
        <v>25</v>
      </c>
      <c r="C453" s="29">
        <f>'À renseigner'!$I$13</f>
        <v>0</v>
      </c>
      <c r="D453" s="76"/>
      <c r="E453" s="77"/>
      <c r="F453" s="77"/>
      <c r="G453" s="77"/>
      <c r="H453" s="77"/>
      <c r="I453" s="261"/>
      <c r="J453" s="262"/>
      <c r="K453" s="262"/>
      <c r="L453" s="262"/>
      <c r="M453" s="77"/>
      <c r="N453" s="77"/>
      <c r="O453" s="38"/>
      <c r="P453" s="77"/>
      <c r="Q453" s="77"/>
      <c r="R453" s="263"/>
      <c r="S453" s="38"/>
      <c r="T453" s="262"/>
      <c r="U453" s="77"/>
      <c r="V453" s="77"/>
      <c r="W453" s="93"/>
      <c r="X453" s="77"/>
      <c r="Y453" s="173"/>
      <c r="Z453" s="173"/>
      <c r="AA453" s="77"/>
      <c r="AB453" s="77"/>
      <c r="AC453" s="77"/>
      <c r="AD453" s="78" t="s">
        <v>584</v>
      </c>
      <c r="AE453" s="171"/>
      <c r="AF453" s="171"/>
      <c r="AG453" s="171"/>
      <c r="AH453" s="78">
        <v>84289</v>
      </c>
      <c r="AI453" s="37"/>
      <c r="AJ453" s="37"/>
      <c r="AK453" s="78">
        <v>84309</v>
      </c>
      <c r="AL453" s="37"/>
      <c r="AM453" s="37"/>
      <c r="AN453" s="78">
        <v>84329</v>
      </c>
      <c r="AO453" s="37"/>
      <c r="AP453" s="37"/>
      <c r="AQ453" s="78">
        <v>84349</v>
      </c>
      <c r="AR453" s="37"/>
      <c r="AS453" s="37"/>
      <c r="AT453" s="78">
        <v>79139</v>
      </c>
      <c r="AU453" s="37"/>
      <c r="AV453" s="37"/>
      <c r="AW453" s="78">
        <v>84294</v>
      </c>
      <c r="AX453" s="37"/>
      <c r="AY453" s="37"/>
      <c r="AZ453" s="25">
        <v>116119</v>
      </c>
      <c r="BA453" s="37"/>
      <c r="BB453" s="37"/>
      <c r="BC453" s="25">
        <v>110429</v>
      </c>
      <c r="BD453" s="37"/>
      <c r="BE453" s="37"/>
      <c r="BF453" s="25"/>
      <c r="BG453" s="37"/>
      <c r="BH453" s="37"/>
      <c r="BI453" s="25"/>
      <c r="BJ453" s="37"/>
      <c r="BK453" s="37"/>
      <c r="BL453" s="25"/>
      <c r="BM453" s="37"/>
      <c r="BN453" s="37"/>
      <c r="BO453" s="25"/>
      <c r="BP453" s="37"/>
      <c r="BQ453" s="37"/>
    </row>
    <row r="454" spans="1:69" x14ac:dyDescent="0.2">
      <c r="A454" s="29" t="s">
        <v>24</v>
      </c>
      <c r="B454" s="29" t="s">
        <v>25</v>
      </c>
      <c r="C454" s="29">
        <f>'À renseigner'!$I$13</f>
        <v>0</v>
      </c>
      <c r="D454" s="76"/>
      <c r="E454" s="77"/>
      <c r="F454" s="77"/>
      <c r="G454" s="77"/>
      <c r="H454" s="77"/>
      <c r="I454" s="261"/>
      <c r="J454" s="262"/>
      <c r="K454" s="262"/>
      <c r="L454" s="262"/>
      <c r="M454" s="77"/>
      <c r="N454" s="77"/>
      <c r="O454" s="38"/>
      <c r="P454" s="77"/>
      <c r="Q454" s="77"/>
      <c r="R454" s="263"/>
      <c r="S454" s="38"/>
      <c r="T454" s="262"/>
      <c r="U454" s="77"/>
      <c r="V454" s="77"/>
      <c r="W454" s="93"/>
      <c r="X454" s="77"/>
      <c r="Y454" s="173"/>
      <c r="Z454" s="173"/>
      <c r="AA454" s="77"/>
      <c r="AB454" s="77"/>
      <c r="AC454" s="77"/>
      <c r="AD454" s="78" t="s">
        <v>584</v>
      </c>
      <c r="AE454" s="171"/>
      <c r="AF454" s="171"/>
      <c r="AG454" s="171"/>
      <c r="AH454" s="78">
        <v>84289</v>
      </c>
      <c r="AI454" s="37"/>
      <c r="AJ454" s="37"/>
      <c r="AK454" s="78">
        <v>84309</v>
      </c>
      <c r="AL454" s="37"/>
      <c r="AM454" s="37"/>
      <c r="AN454" s="78">
        <v>84329</v>
      </c>
      <c r="AO454" s="37"/>
      <c r="AP454" s="37"/>
      <c r="AQ454" s="78">
        <v>84349</v>
      </c>
      <c r="AR454" s="37"/>
      <c r="AS454" s="37"/>
      <c r="AT454" s="78">
        <v>79139</v>
      </c>
      <c r="AU454" s="37"/>
      <c r="AV454" s="37"/>
      <c r="AW454" s="78">
        <v>84294</v>
      </c>
      <c r="AX454" s="37"/>
      <c r="AY454" s="37"/>
      <c r="AZ454" s="25">
        <v>116119</v>
      </c>
      <c r="BA454" s="37"/>
      <c r="BB454" s="37"/>
      <c r="BC454" s="25">
        <v>110429</v>
      </c>
      <c r="BD454" s="37"/>
      <c r="BE454" s="37"/>
      <c r="BF454" s="25"/>
      <c r="BG454" s="37"/>
      <c r="BH454" s="37"/>
      <c r="BI454" s="25"/>
      <c r="BJ454" s="37"/>
      <c r="BK454" s="37"/>
      <c r="BL454" s="25"/>
      <c r="BM454" s="37"/>
      <c r="BN454" s="37"/>
      <c r="BO454" s="25"/>
      <c r="BP454" s="37"/>
      <c r="BQ454" s="37"/>
    </row>
    <row r="455" spans="1:69" x14ac:dyDescent="0.2">
      <c r="A455" s="29" t="s">
        <v>24</v>
      </c>
      <c r="B455" s="29" t="s">
        <v>25</v>
      </c>
      <c r="C455" s="29">
        <f>'À renseigner'!$I$13</f>
        <v>0</v>
      </c>
      <c r="D455" s="76"/>
      <c r="E455" s="77"/>
      <c r="F455" s="77"/>
      <c r="G455" s="77"/>
      <c r="H455" s="77"/>
      <c r="I455" s="261"/>
      <c r="J455" s="262"/>
      <c r="K455" s="262"/>
      <c r="L455" s="262"/>
      <c r="M455" s="77"/>
      <c r="N455" s="77"/>
      <c r="O455" s="38"/>
      <c r="P455" s="77"/>
      <c r="Q455" s="77"/>
      <c r="R455" s="263"/>
      <c r="S455" s="38"/>
      <c r="T455" s="262"/>
      <c r="U455" s="77"/>
      <c r="V455" s="77"/>
      <c r="W455" s="93"/>
      <c r="X455" s="77"/>
      <c r="Y455" s="173"/>
      <c r="Z455" s="173"/>
      <c r="AA455" s="77"/>
      <c r="AB455" s="77"/>
      <c r="AC455" s="77"/>
      <c r="AD455" s="78" t="s">
        <v>584</v>
      </c>
      <c r="AE455" s="171"/>
      <c r="AF455" s="171"/>
      <c r="AG455" s="171"/>
      <c r="AH455" s="78">
        <v>84289</v>
      </c>
      <c r="AI455" s="37"/>
      <c r="AJ455" s="37"/>
      <c r="AK455" s="78">
        <v>84309</v>
      </c>
      <c r="AL455" s="37"/>
      <c r="AM455" s="37"/>
      <c r="AN455" s="78">
        <v>84329</v>
      </c>
      <c r="AO455" s="37"/>
      <c r="AP455" s="37"/>
      <c r="AQ455" s="78">
        <v>84349</v>
      </c>
      <c r="AR455" s="37"/>
      <c r="AS455" s="37"/>
      <c r="AT455" s="78">
        <v>79139</v>
      </c>
      <c r="AU455" s="37"/>
      <c r="AV455" s="37"/>
      <c r="AW455" s="78">
        <v>84294</v>
      </c>
      <c r="AX455" s="37"/>
      <c r="AY455" s="37"/>
      <c r="AZ455" s="25">
        <v>116119</v>
      </c>
      <c r="BA455" s="37"/>
      <c r="BB455" s="37"/>
      <c r="BC455" s="25">
        <v>110429</v>
      </c>
      <c r="BD455" s="37"/>
      <c r="BE455" s="37"/>
      <c r="BF455" s="25"/>
      <c r="BG455" s="37"/>
      <c r="BH455" s="37"/>
      <c r="BI455" s="25"/>
      <c r="BJ455" s="37"/>
      <c r="BK455" s="37"/>
      <c r="BL455" s="25"/>
      <c r="BM455" s="37"/>
      <c r="BN455" s="37"/>
      <c r="BO455" s="25"/>
      <c r="BP455" s="37"/>
      <c r="BQ455" s="37"/>
    </row>
    <row r="456" spans="1:69" x14ac:dyDescent="0.2">
      <c r="A456" s="29" t="s">
        <v>24</v>
      </c>
      <c r="B456" s="29" t="s">
        <v>25</v>
      </c>
      <c r="C456" s="29">
        <f>'À renseigner'!$I$13</f>
        <v>0</v>
      </c>
      <c r="D456" s="76"/>
      <c r="E456" s="77"/>
      <c r="F456" s="77"/>
      <c r="G456" s="77"/>
      <c r="H456" s="77"/>
      <c r="I456" s="261"/>
      <c r="J456" s="262"/>
      <c r="K456" s="262"/>
      <c r="L456" s="262"/>
      <c r="M456" s="77"/>
      <c r="N456" s="77"/>
      <c r="O456" s="38"/>
      <c r="P456" s="77"/>
      <c r="Q456" s="77"/>
      <c r="R456" s="263"/>
      <c r="S456" s="38"/>
      <c r="T456" s="262"/>
      <c r="U456" s="77"/>
      <c r="V456" s="77"/>
      <c r="W456" s="93"/>
      <c r="X456" s="77"/>
      <c r="Y456" s="173"/>
      <c r="Z456" s="173"/>
      <c r="AA456" s="77"/>
      <c r="AB456" s="77"/>
      <c r="AC456" s="77"/>
      <c r="AD456" s="78" t="s">
        <v>584</v>
      </c>
      <c r="AE456" s="171"/>
      <c r="AF456" s="171"/>
      <c r="AG456" s="171"/>
      <c r="AH456" s="78">
        <v>84289</v>
      </c>
      <c r="AI456" s="37"/>
      <c r="AJ456" s="37"/>
      <c r="AK456" s="78">
        <v>84309</v>
      </c>
      <c r="AL456" s="37"/>
      <c r="AM456" s="37"/>
      <c r="AN456" s="78">
        <v>84329</v>
      </c>
      <c r="AO456" s="37"/>
      <c r="AP456" s="37"/>
      <c r="AQ456" s="78">
        <v>84349</v>
      </c>
      <c r="AR456" s="37"/>
      <c r="AS456" s="37"/>
      <c r="AT456" s="78">
        <v>79139</v>
      </c>
      <c r="AU456" s="37"/>
      <c r="AV456" s="37"/>
      <c r="AW456" s="78">
        <v>84294</v>
      </c>
      <c r="AX456" s="37"/>
      <c r="AY456" s="37"/>
      <c r="AZ456" s="25">
        <v>116119</v>
      </c>
      <c r="BA456" s="37"/>
      <c r="BB456" s="37"/>
      <c r="BC456" s="25">
        <v>110429</v>
      </c>
      <c r="BD456" s="37"/>
      <c r="BE456" s="37"/>
      <c r="BF456" s="25"/>
      <c r="BG456" s="37"/>
      <c r="BH456" s="37"/>
      <c r="BI456" s="25"/>
      <c r="BJ456" s="37"/>
      <c r="BK456" s="37"/>
      <c r="BL456" s="25"/>
      <c r="BM456" s="37"/>
      <c r="BN456" s="37"/>
      <c r="BO456" s="25"/>
      <c r="BP456" s="37"/>
      <c r="BQ456" s="37"/>
    </row>
    <row r="457" spans="1:69" x14ac:dyDescent="0.2">
      <c r="A457" s="29" t="s">
        <v>24</v>
      </c>
      <c r="B457" s="29" t="s">
        <v>25</v>
      </c>
      <c r="C457" s="29">
        <f>'À renseigner'!$I$13</f>
        <v>0</v>
      </c>
      <c r="D457" s="76"/>
      <c r="E457" s="77"/>
      <c r="F457" s="77"/>
      <c r="G457" s="77"/>
      <c r="H457" s="77"/>
      <c r="I457" s="261"/>
      <c r="J457" s="262"/>
      <c r="K457" s="262"/>
      <c r="L457" s="262"/>
      <c r="M457" s="77"/>
      <c r="N457" s="77"/>
      <c r="O457" s="38"/>
      <c r="P457" s="77"/>
      <c r="Q457" s="77"/>
      <c r="R457" s="263"/>
      <c r="S457" s="38"/>
      <c r="T457" s="262"/>
      <c r="U457" s="77"/>
      <c r="V457" s="77"/>
      <c r="W457" s="93"/>
      <c r="X457" s="77"/>
      <c r="Y457" s="173"/>
      <c r="Z457" s="173"/>
      <c r="AA457" s="77"/>
      <c r="AB457" s="77"/>
      <c r="AC457" s="77"/>
      <c r="AD457" s="78" t="s">
        <v>584</v>
      </c>
      <c r="AE457" s="171"/>
      <c r="AF457" s="171"/>
      <c r="AG457" s="171"/>
      <c r="AH457" s="78">
        <v>84289</v>
      </c>
      <c r="AI457" s="37"/>
      <c r="AJ457" s="37"/>
      <c r="AK457" s="78">
        <v>84309</v>
      </c>
      <c r="AL457" s="37"/>
      <c r="AM457" s="37"/>
      <c r="AN457" s="78">
        <v>84329</v>
      </c>
      <c r="AO457" s="37"/>
      <c r="AP457" s="37"/>
      <c r="AQ457" s="78">
        <v>84349</v>
      </c>
      <c r="AR457" s="37"/>
      <c r="AS457" s="37"/>
      <c r="AT457" s="78">
        <v>79139</v>
      </c>
      <c r="AU457" s="37"/>
      <c r="AV457" s="37"/>
      <c r="AW457" s="78">
        <v>84294</v>
      </c>
      <c r="AX457" s="37"/>
      <c r="AY457" s="37"/>
      <c r="AZ457" s="25">
        <v>116119</v>
      </c>
      <c r="BA457" s="37"/>
      <c r="BB457" s="37"/>
      <c r="BC457" s="25">
        <v>110429</v>
      </c>
      <c r="BD457" s="37"/>
      <c r="BE457" s="37"/>
      <c r="BF457" s="25"/>
      <c r="BG457" s="37"/>
      <c r="BH457" s="37"/>
      <c r="BI457" s="25"/>
      <c r="BJ457" s="37"/>
      <c r="BK457" s="37"/>
      <c r="BL457" s="25"/>
      <c r="BM457" s="37"/>
      <c r="BN457" s="37"/>
      <c r="BO457" s="25"/>
      <c r="BP457" s="37"/>
      <c r="BQ457" s="37"/>
    </row>
    <row r="458" spans="1:69" x14ac:dyDescent="0.2">
      <c r="A458" s="29" t="s">
        <v>24</v>
      </c>
      <c r="B458" s="29" t="s">
        <v>25</v>
      </c>
      <c r="C458" s="29">
        <f>'À renseigner'!$I$13</f>
        <v>0</v>
      </c>
      <c r="D458" s="76"/>
      <c r="E458" s="77"/>
      <c r="F458" s="77"/>
      <c r="G458" s="77"/>
      <c r="H458" s="77"/>
      <c r="I458" s="261"/>
      <c r="J458" s="262"/>
      <c r="K458" s="262"/>
      <c r="L458" s="262"/>
      <c r="M458" s="77"/>
      <c r="N458" s="77"/>
      <c r="O458" s="38"/>
      <c r="P458" s="77"/>
      <c r="Q458" s="77"/>
      <c r="R458" s="263"/>
      <c r="S458" s="38"/>
      <c r="T458" s="262"/>
      <c r="U458" s="77"/>
      <c r="V458" s="77"/>
      <c r="W458" s="93"/>
      <c r="X458" s="77"/>
      <c r="Y458" s="173"/>
      <c r="Z458" s="173"/>
      <c r="AA458" s="77"/>
      <c r="AB458" s="77"/>
      <c r="AC458" s="77"/>
      <c r="AD458" s="78" t="s">
        <v>584</v>
      </c>
      <c r="AE458" s="171"/>
      <c r="AF458" s="171"/>
      <c r="AG458" s="171"/>
      <c r="AH458" s="78">
        <v>84289</v>
      </c>
      <c r="AI458" s="37"/>
      <c r="AJ458" s="37"/>
      <c r="AK458" s="78">
        <v>84309</v>
      </c>
      <c r="AL458" s="37"/>
      <c r="AM458" s="37"/>
      <c r="AN458" s="78">
        <v>84329</v>
      </c>
      <c r="AO458" s="37"/>
      <c r="AP458" s="37"/>
      <c r="AQ458" s="78">
        <v>84349</v>
      </c>
      <c r="AR458" s="37"/>
      <c r="AS458" s="37"/>
      <c r="AT458" s="78">
        <v>79139</v>
      </c>
      <c r="AU458" s="37"/>
      <c r="AV458" s="37"/>
      <c r="AW458" s="78">
        <v>84294</v>
      </c>
      <c r="AX458" s="37"/>
      <c r="AY458" s="37"/>
      <c r="AZ458" s="25">
        <v>116119</v>
      </c>
      <c r="BA458" s="37"/>
      <c r="BB458" s="37"/>
      <c r="BC458" s="25">
        <v>110429</v>
      </c>
      <c r="BD458" s="37"/>
      <c r="BE458" s="37"/>
      <c r="BF458" s="25"/>
      <c r="BG458" s="37"/>
      <c r="BH458" s="37"/>
      <c r="BI458" s="25"/>
      <c r="BJ458" s="37"/>
      <c r="BK458" s="37"/>
      <c r="BL458" s="25"/>
      <c r="BM458" s="37"/>
      <c r="BN458" s="37"/>
      <c r="BO458" s="25"/>
      <c r="BP458" s="37"/>
      <c r="BQ458" s="37"/>
    </row>
    <row r="459" spans="1:69" x14ac:dyDescent="0.2">
      <c r="A459" s="29" t="s">
        <v>24</v>
      </c>
      <c r="B459" s="29" t="s">
        <v>25</v>
      </c>
      <c r="C459" s="29">
        <f>'À renseigner'!$I$13</f>
        <v>0</v>
      </c>
      <c r="D459" s="76"/>
      <c r="E459" s="77"/>
      <c r="F459" s="77"/>
      <c r="G459" s="77"/>
      <c r="H459" s="77"/>
      <c r="I459" s="261"/>
      <c r="J459" s="262"/>
      <c r="K459" s="262"/>
      <c r="L459" s="262"/>
      <c r="M459" s="77"/>
      <c r="N459" s="77"/>
      <c r="O459" s="38"/>
      <c r="P459" s="77"/>
      <c r="Q459" s="77"/>
      <c r="R459" s="263"/>
      <c r="S459" s="38"/>
      <c r="T459" s="262"/>
      <c r="U459" s="77"/>
      <c r="V459" s="77"/>
      <c r="W459" s="93"/>
      <c r="X459" s="77"/>
      <c r="Y459" s="173"/>
      <c r="Z459" s="173"/>
      <c r="AA459" s="77"/>
      <c r="AB459" s="77"/>
      <c r="AC459" s="77"/>
      <c r="AD459" s="78" t="s">
        <v>584</v>
      </c>
      <c r="AE459" s="171"/>
      <c r="AF459" s="171"/>
      <c r="AG459" s="171"/>
      <c r="AH459" s="78">
        <v>84289</v>
      </c>
      <c r="AI459" s="37"/>
      <c r="AJ459" s="37"/>
      <c r="AK459" s="78">
        <v>84309</v>
      </c>
      <c r="AL459" s="37"/>
      <c r="AM459" s="37"/>
      <c r="AN459" s="78">
        <v>84329</v>
      </c>
      <c r="AO459" s="37"/>
      <c r="AP459" s="37"/>
      <c r="AQ459" s="78">
        <v>84349</v>
      </c>
      <c r="AR459" s="37"/>
      <c r="AS459" s="37"/>
      <c r="AT459" s="78">
        <v>79139</v>
      </c>
      <c r="AU459" s="37"/>
      <c r="AV459" s="37"/>
      <c r="AW459" s="78">
        <v>84294</v>
      </c>
      <c r="AX459" s="37"/>
      <c r="AY459" s="37"/>
      <c r="AZ459" s="25">
        <v>116119</v>
      </c>
      <c r="BA459" s="37"/>
      <c r="BB459" s="37"/>
      <c r="BC459" s="25">
        <v>110429</v>
      </c>
      <c r="BD459" s="37"/>
      <c r="BE459" s="37"/>
      <c r="BF459" s="25"/>
      <c r="BG459" s="37"/>
      <c r="BH459" s="37"/>
      <c r="BI459" s="25"/>
      <c r="BJ459" s="37"/>
      <c r="BK459" s="37"/>
      <c r="BL459" s="25"/>
      <c r="BM459" s="37"/>
      <c r="BN459" s="37"/>
      <c r="BO459" s="25"/>
      <c r="BP459" s="37"/>
      <c r="BQ459" s="37"/>
    </row>
    <row r="460" spans="1:69" x14ac:dyDescent="0.2">
      <c r="A460" s="29" t="s">
        <v>24</v>
      </c>
      <c r="B460" s="29" t="s">
        <v>25</v>
      </c>
      <c r="C460" s="29">
        <f>'À renseigner'!$I$13</f>
        <v>0</v>
      </c>
      <c r="D460" s="76"/>
      <c r="E460" s="77"/>
      <c r="F460" s="77"/>
      <c r="G460" s="77"/>
      <c r="H460" s="77"/>
      <c r="I460" s="261"/>
      <c r="J460" s="262"/>
      <c r="K460" s="262"/>
      <c r="L460" s="262"/>
      <c r="M460" s="77"/>
      <c r="N460" s="77"/>
      <c r="O460" s="38"/>
      <c r="P460" s="77"/>
      <c r="Q460" s="77"/>
      <c r="R460" s="263"/>
      <c r="S460" s="38"/>
      <c r="T460" s="262"/>
      <c r="U460" s="77"/>
      <c r="V460" s="77"/>
      <c r="W460" s="93"/>
      <c r="X460" s="77"/>
      <c r="Y460" s="173"/>
      <c r="Z460" s="173"/>
      <c r="AA460" s="77"/>
      <c r="AB460" s="77"/>
      <c r="AC460" s="77"/>
      <c r="AD460" s="78" t="s">
        <v>584</v>
      </c>
      <c r="AE460" s="171"/>
      <c r="AF460" s="171"/>
      <c r="AG460" s="171"/>
      <c r="AH460" s="78">
        <v>84289</v>
      </c>
      <c r="AI460" s="37"/>
      <c r="AJ460" s="37"/>
      <c r="AK460" s="78">
        <v>84309</v>
      </c>
      <c r="AL460" s="37"/>
      <c r="AM460" s="37"/>
      <c r="AN460" s="78">
        <v>84329</v>
      </c>
      <c r="AO460" s="37"/>
      <c r="AP460" s="37"/>
      <c r="AQ460" s="78">
        <v>84349</v>
      </c>
      <c r="AR460" s="37"/>
      <c r="AS460" s="37"/>
      <c r="AT460" s="78">
        <v>79139</v>
      </c>
      <c r="AU460" s="37"/>
      <c r="AV460" s="37"/>
      <c r="AW460" s="78">
        <v>84294</v>
      </c>
      <c r="AX460" s="37"/>
      <c r="AY460" s="37"/>
      <c r="AZ460" s="25">
        <v>116119</v>
      </c>
      <c r="BA460" s="37"/>
      <c r="BB460" s="37"/>
      <c r="BC460" s="25">
        <v>110429</v>
      </c>
      <c r="BD460" s="37"/>
      <c r="BE460" s="37"/>
      <c r="BF460" s="25"/>
      <c r="BG460" s="37"/>
      <c r="BH460" s="37"/>
      <c r="BI460" s="25"/>
      <c r="BJ460" s="37"/>
      <c r="BK460" s="37"/>
      <c r="BL460" s="25"/>
      <c r="BM460" s="37"/>
      <c r="BN460" s="37"/>
      <c r="BO460" s="25"/>
      <c r="BP460" s="37"/>
      <c r="BQ460" s="37"/>
    </row>
    <row r="461" spans="1:69" x14ac:dyDescent="0.2">
      <c r="A461" s="29" t="s">
        <v>24</v>
      </c>
      <c r="B461" s="29" t="s">
        <v>25</v>
      </c>
      <c r="C461" s="29">
        <f>'À renseigner'!$I$13</f>
        <v>0</v>
      </c>
      <c r="D461" s="76"/>
      <c r="E461" s="77"/>
      <c r="F461" s="77"/>
      <c r="G461" s="77"/>
      <c r="H461" s="77"/>
      <c r="I461" s="261"/>
      <c r="J461" s="262"/>
      <c r="K461" s="262"/>
      <c r="L461" s="262"/>
      <c r="M461" s="77"/>
      <c r="N461" s="77"/>
      <c r="O461" s="38"/>
      <c r="P461" s="77"/>
      <c r="Q461" s="77"/>
      <c r="R461" s="263"/>
      <c r="S461" s="38"/>
      <c r="T461" s="262"/>
      <c r="U461" s="77"/>
      <c r="V461" s="77"/>
      <c r="W461" s="93"/>
      <c r="X461" s="77"/>
      <c r="Y461" s="173"/>
      <c r="Z461" s="173"/>
      <c r="AA461" s="77"/>
      <c r="AB461" s="77"/>
      <c r="AC461" s="77"/>
      <c r="AD461" s="78" t="s">
        <v>584</v>
      </c>
      <c r="AE461" s="171"/>
      <c r="AF461" s="171"/>
      <c r="AG461" s="171"/>
      <c r="AH461" s="78">
        <v>84289</v>
      </c>
      <c r="AI461" s="37"/>
      <c r="AJ461" s="37"/>
      <c r="AK461" s="78">
        <v>84309</v>
      </c>
      <c r="AL461" s="37"/>
      <c r="AM461" s="37"/>
      <c r="AN461" s="78">
        <v>84329</v>
      </c>
      <c r="AO461" s="37"/>
      <c r="AP461" s="37"/>
      <c r="AQ461" s="78">
        <v>84349</v>
      </c>
      <c r="AR461" s="37"/>
      <c r="AS461" s="37"/>
      <c r="AT461" s="78">
        <v>79139</v>
      </c>
      <c r="AU461" s="37"/>
      <c r="AV461" s="37"/>
      <c r="AW461" s="78">
        <v>84294</v>
      </c>
      <c r="AX461" s="37"/>
      <c r="AY461" s="37"/>
      <c r="AZ461" s="25">
        <v>116119</v>
      </c>
      <c r="BA461" s="37"/>
      <c r="BB461" s="37"/>
      <c r="BC461" s="25">
        <v>110429</v>
      </c>
      <c r="BD461" s="37"/>
      <c r="BE461" s="37"/>
      <c r="BF461" s="25"/>
      <c r="BG461" s="37"/>
      <c r="BH461" s="37"/>
      <c r="BI461" s="25"/>
      <c r="BJ461" s="37"/>
      <c r="BK461" s="37"/>
      <c r="BL461" s="25"/>
      <c r="BM461" s="37"/>
      <c r="BN461" s="37"/>
      <c r="BO461" s="25"/>
      <c r="BP461" s="37"/>
      <c r="BQ461" s="37"/>
    </row>
    <row r="462" spans="1:69" x14ac:dyDescent="0.2">
      <c r="A462" s="29" t="s">
        <v>24</v>
      </c>
      <c r="B462" s="29" t="s">
        <v>25</v>
      </c>
      <c r="C462" s="29">
        <f>'À renseigner'!$I$13</f>
        <v>0</v>
      </c>
      <c r="D462" s="76"/>
      <c r="E462" s="77"/>
      <c r="F462" s="77"/>
      <c r="G462" s="77"/>
      <c r="H462" s="77"/>
      <c r="I462" s="261"/>
      <c r="J462" s="262"/>
      <c r="K462" s="262"/>
      <c r="L462" s="262"/>
      <c r="M462" s="77"/>
      <c r="N462" s="77"/>
      <c r="O462" s="38"/>
      <c r="P462" s="77"/>
      <c r="Q462" s="77"/>
      <c r="R462" s="263"/>
      <c r="S462" s="38"/>
      <c r="T462" s="262"/>
      <c r="U462" s="77"/>
      <c r="V462" s="77"/>
      <c r="W462" s="93"/>
      <c r="X462" s="77"/>
      <c r="Y462" s="173"/>
      <c r="Z462" s="173"/>
      <c r="AA462" s="77"/>
      <c r="AB462" s="77"/>
      <c r="AC462" s="77"/>
      <c r="AD462" s="78" t="s">
        <v>584</v>
      </c>
      <c r="AE462" s="171"/>
      <c r="AF462" s="171"/>
      <c r="AG462" s="171"/>
      <c r="AH462" s="78">
        <v>84289</v>
      </c>
      <c r="AI462" s="37"/>
      <c r="AJ462" s="37"/>
      <c r="AK462" s="78">
        <v>84309</v>
      </c>
      <c r="AL462" s="37"/>
      <c r="AM462" s="37"/>
      <c r="AN462" s="78">
        <v>84329</v>
      </c>
      <c r="AO462" s="37"/>
      <c r="AP462" s="37"/>
      <c r="AQ462" s="78">
        <v>84349</v>
      </c>
      <c r="AR462" s="37"/>
      <c r="AS462" s="37"/>
      <c r="AT462" s="78">
        <v>79139</v>
      </c>
      <c r="AU462" s="37"/>
      <c r="AV462" s="37"/>
      <c r="AW462" s="78">
        <v>84294</v>
      </c>
      <c r="AX462" s="37"/>
      <c r="AY462" s="37"/>
      <c r="AZ462" s="25">
        <v>116119</v>
      </c>
      <c r="BA462" s="37"/>
      <c r="BB462" s="37"/>
      <c r="BC462" s="25">
        <v>110429</v>
      </c>
      <c r="BD462" s="37"/>
      <c r="BE462" s="37"/>
      <c r="BF462" s="25"/>
      <c r="BG462" s="37"/>
      <c r="BH462" s="37"/>
      <c r="BI462" s="25"/>
      <c r="BJ462" s="37"/>
      <c r="BK462" s="37"/>
      <c r="BL462" s="25"/>
      <c r="BM462" s="37"/>
      <c r="BN462" s="37"/>
      <c r="BO462" s="25"/>
      <c r="BP462" s="37"/>
      <c r="BQ462" s="37"/>
    </row>
    <row r="463" spans="1:69" x14ac:dyDescent="0.2">
      <c r="A463" s="29" t="s">
        <v>24</v>
      </c>
      <c r="B463" s="29" t="s">
        <v>25</v>
      </c>
      <c r="C463" s="29">
        <f>'À renseigner'!$I$13</f>
        <v>0</v>
      </c>
      <c r="D463" s="76"/>
      <c r="E463" s="77"/>
      <c r="F463" s="77"/>
      <c r="G463" s="77"/>
      <c r="H463" s="77"/>
      <c r="I463" s="261"/>
      <c r="J463" s="262"/>
      <c r="K463" s="262"/>
      <c r="L463" s="262"/>
      <c r="M463" s="77"/>
      <c r="N463" s="77"/>
      <c r="O463" s="38"/>
      <c r="P463" s="77"/>
      <c r="Q463" s="77"/>
      <c r="R463" s="263"/>
      <c r="S463" s="38"/>
      <c r="T463" s="262"/>
      <c r="U463" s="77"/>
      <c r="V463" s="77"/>
      <c r="W463" s="93"/>
      <c r="X463" s="77"/>
      <c r="Y463" s="173"/>
      <c r="Z463" s="173"/>
      <c r="AA463" s="77"/>
      <c r="AB463" s="77"/>
      <c r="AC463" s="77"/>
      <c r="AD463" s="78" t="s">
        <v>584</v>
      </c>
      <c r="AE463" s="171"/>
      <c r="AF463" s="171"/>
      <c r="AG463" s="171"/>
      <c r="AH463" s="78">
        <v>84289</v>
      </c>
      <c r="AI463" s="37"/>
      <c r="AJ463" s="37"/>
      <c r="AK463" s="78">
        <v>84309</v>
      </c>
      <c r="AL463" s="37"/>
      <c r="AM463" s="37"/>
      <c r="AN463" s="78">
        <v>84329</v>
      </c>
      <c r="AO463" s="37"/>
      <c r="AP463" s="37"/>
      <c r="AQ463" s="78">
        <v>84349</v>
      </c>
      <c r="AR463" s="37"/>
      <c r="AS463" s="37"/>
      <c r="AT463" s="78">
        <v>79139</v>
      </c>
      <c r="AU463" s="37"/>
      <c r="AV463" s="37"/>
      <c r="AW463" s="78">
        <v>84294</v>
      </c>
      <c r="AX463" s="37"/>
      <c r="AY463" s="37"/>
      <c r="AZ463" s="25">
        <v>116119</v>
      </c>
      <c r="BA463" s="37"/>
      <c r="BB463" s="37"/>
      <c r="BC463" s="25">
        <v>110429</v>
      </c>
      <c r="BD463" s="37"/>
      <c r="BE463" s="37"/>
      <c r="BF463" s="25"/>
      <c r="BG463" s="37"/>
      <c r="BH463" s="37"/>
      <c r="BI463" s="25"/>
      <c r="BJ463" s="37"/>
      <c r="BK463" s="37"/>
      <c r="BL463" s="25"/>
      <c r="BM463" s="37"/>
      <c r="BN463" s="37"/>
      <c r="BO463" s="25"/>
      <c r="BP463" s="37"/>
      <c r="BQ463" s="37"/>
    </row>
    <row r="464" spans="1:69" x14ac:dyDescent="0.2">
      <c r="A464" s="29" t="s">
        <v>24</v>
      </c>
      <c r="B464" s="29" t="s">
        <v>25</v>
      </c>
      <c r="C464" s="29">
        <f>'À renseigner'!$I$13</f>
        <v>0</v>
      </c>
      <c r="D464" s="76"/>
      <c r="E464" s="77"/>
      <c r="F464" s="77"/>
      <c r="G464" s="77"/>
      <c r="H464" s="77"/>
      <c r="I464" s="261"/>
      <c r="J464" s="262"/>
      <c r="K464" s="262"/>
      <c r="L464" s="262"/>
      <c r="M464" s="77"/>
      <c r="N464" s="77"/>
      <c r="O464" s="38"/>
      <c r="P464" s="77"/>
      <c r="Q464" s="77"/>
      <c r="R464" s="263"/>
      <c r="S464" s="38"/>
      <c r="T464" s="262"/>
      <c r="U464" s="77"/>
      <c r="V464" s="77"/>
      <c r="W464" s="93"/>
      <c r="X464" s="77"/>
      <c r="Y464" s="173"/>
      <c r="Z464" s="173"/>
      <c r="AA464" s="77"/>
      <c r="AB464" s="77"/>
      <c r="AC464" s="77"/>
      <c r="AD464" s="78" t="s">
        <v>584</v>
      </c>
      <c r="AE464" s="171"/>
      <c r="AF464" s="171"/>
      <c r="AG464" s="171"/>
      <c r="AH464" s="78">
        <v>84289</v>
      </c>
      <c r="AI464" s="37"/>
      <c r="AJ464" s="37"/>
      <c r="AK464" s="78">
        <v>84309</v>
      </c>
      <c r="AL464" s="37"/>
      <c r="AM464" s="37"/>
      <c r="AN464" s="78">
        <v>84329</v>
      </c>
      <c r="AO464" s="37"/>
      <c r="AP464" s="37"/>
      <c r="AQ464" s="78">
        <v>84349</v>
      </c>
      <c r="AR464" s="37"/>
      <c r="AS464" s="37"/>
      <c r="AT464" s="78">
        <v>79139</v>
      </c>
      <c r="AU464" s="37"/>
      <c r="AV464" s="37"/>
      <c r="AW464" s="78">
        <v>84294</v>
      </c>
      <c r="AX464" s="37"/>
      <c r="AY464" s="37"/>
      <c r="AZ464" s="25">
        <v>116119</v>
      </c>
      <c r="BA464" s="37"/>
      <c r="BB464" s="37"/>
      <c r="BC464" s="25">
        <v>110429</v>
      </c>
      <c r="BD464" s="37"/>
      <c r="BE464" s="37"/>
      <c r="BF464" s="25"/>
      <c r="BG464" s="37"/>
      <c r="BH464" s="37"/>
      <c r="BI464" s="25"/>
      <c r="BJ464" s="37"/>
      <c r="BK464" s="37"/>
      <c r="BL464" s="25"/>
      <c r="BM464" s="37"/>
      <c r="BN464" s="37"/>
      <c r="BO464" s="25"/>
      <c r="BP464" s="37"/>
      <c r="BQ464" s="37"/>
    </row>
    <row r="465" spans="1:69" x14ac:dyDescent="0.2">
      <c r="A465" s="29" t="s">
        <v>24</v>
      </c>
      <c r="B465" s="29" t="s">
        <v>25</v>
      </c>
      <c r="C465" s="29">
        <f>'À renseigner'!$I$13</f>
        <v>0</v>
      </c>
      <c r="D465" s="76"/>
      <c r="E465" s="77"/>
      <c r="F465" s="77"/>
      <c r="G465" s="77"/>
      <c r="H465" s="77"/>
      <c r="I465" s="261"/>
      <c r="J465" s="262"/>
      <c r="K465" s="262"/>
      <c r="L465" s="262"/>
      <c r="M465" s="77"/>
      <c r="N465" s="77"/>
      <c r="O465" s="38"/>
      <c r="P465" s="77"/>
      <c r="Q465" s="77"/>
      <c r="R465" s="263"/>
      <c r="S465" s="38"/>
      <c r="T465" s="262"/>
      <c r="U465" s="77"/>
      <c r="V465" s="77"/>
      <c r="W465" s="93"/>
      <c r="X465" s="77"/>
      <c r="Y465" s="173"/>
      <c r="Z465" s="173"/>
      <c r="AA465" s="77"/>
      <c r="AB465" s="77"/>
      <c r="AC465" s="77"/>
      <c r="AD465" s="78" t="s">
        <v>584</v>
      </c>
      <c r="AE465" s="171"/>
      <c r="AF465" s="171"/>
      <c r="AG465" s="171"/>
      <c r="AH465" s="78">
        <v>84289</v>
      </c>
      <c r="AI465" s="37"/>
      <c r="AJ465" s="37"/>
      <c r="AK465" s="78">
        <v>84309</v>
      </c>
      <c r="AL465" s="37"/>
      <c r="AM465" s="37"/>
      <c r="AN465" s="78">
        <v>84329</v>
      </c>
      <c r="AO465" s="37"/>
      <c r="AP465" s="37"/>
      <c r="AQ465" s="78">
        <v>84349</v>
      </c>
      <c r="AR465" s="37"/>
      <c r="AS465" s="37"/>
      <c r="AT465" s="78">
        <v>79139</v>
      </c>
      <c r="AU465" s="37"/>
      <c r="AV465" s="37"/>
      <c r="AW465" s="78">
        <v>84294</v>
      </c>
      <c r="AX465" s="37"/>
      <c r="AY465" s="37"/>
      <c r="AZ465" s="25">
        <v>116119</v>
      </c>
      <c r="BA465" s="37"/>
      <c r="BB465" s="37"/>
      <c r="BC465" s="25">
        <v>110429</v>
      </c>
      <c r="BD465" s="37"/>
      <c r="BE465" s="37"/>
      <c r="BF465" s="25"/>
      <c r="BG465" s="37"/>
      <c r="BH465" s="37"/>
      <c r="BI465" s="25"/>
      <c r="BJ465" s="37"/>
      <c r="BK465" s="37"/>
      <c r="BL465" s="25"/>
      <c r="BM465" s="37"/>
      <c r="BN465" s="37"/>
      <c r="BO465" s="25"/>
      <c r="BP465" s="37"/>
      <c r="BQ465" s="37"/>
    </row>
    <row r="466" spans="1:69" x14ac:dyDescent="0.2">
      <c r="A466" s="29" t="s">
        <v>24</v>
      </c>
      <c r="B466" s="29" t="s">
        <v>25</v>
      </c>
      <c r="C466" s="29">
        <f>'À renseigner'!$I$13</f>
        <v>0</v>
      </c>
      <c r="D466" s="76"/>
      <c r="E466" s="77"/>
      <c r="F466" s="77"/>
      <c r="G466" s="77"/>
      <c r="H466" s="77"/>
      <c r="I466" s="261"/>
      <c r="J466" s="262"/>
      <c r="K466" s="262"/>
      <c r="L466" s="262"/>
      <c r="M466" s="77"/>
      <c r="N466" s="77"/>
      <c r="O466" s="38"/>
      <c r="P466" s="77"/>
      <c r="Q466" s="77"/>
      <c r="R466" s="263"/>
      <c r="S466" s="38"/>
      <c r="T466" s="262"/>
      <c r="U466" s="77"/>
      <c r="V466" s="77"/>
      <c r="W466" s="93"/>
      <c r="X466" s="77"/>
      <c r="Y466" s="173"/>
      <c r="Z466" s="173"/>
      <c r="AA466" s="77"/>
      <c r="AB466" s="77"/>
      <c r="AC466" s="77"/>
      <c r="AD466" s="78" t="s">
        <v>584</v>
      </c>
      <c r="AE466" s="171"/>
      <c r="AF466" s="171"/>
      <c r="AG466" s="171"/>
      <c r="AH466" s="78">
        <v>84289</v>
      </c>
      <c r="AI466" s="37"/>
      <c r="AJ466" s="37"/>
      <c r="AK466" s="78">
        <v>84309</v>
      </c>
      <c r="AL466" s="37"/>
      <c r="AM466" s="37"/>
      <c r="AN466" s="78">
        <v>84329</v>
      </c>
      <c r="AO466" s="37"/>
      <c r="AP466" s="37"/>
      <c r="AQ466" s="78">
        <v>84349</v>
      </c>
      <c r="AR466" s="37"/>
      <c r="AS466" s="37"/>
      <c r="AT466" s="78">
        <v>79139</v>
      </c>
      <c r="AU466" s="37"/>
      <c r="AV466" s="37"/>
      <c r="AW466" s="78">
        <v>84294</v>
      </c>
      <c r="AX466" s="37"/>
      <c r="AY466" s="37"/>
      <c r="AZ466" s="25">
        <v>116119</v>
      </c>
      <c r="BA466" s="37"/>
      <c r="BB466" s="37"/>
      <c r="BC466" s="25">
        <v>110429</v>
      </c>
      <c r="BD466" s="37"/>
      <c r="BE466" s="37"/>
      <c r="BF466" s="25"/>
      <c r="BG466" s="37"/>
      <c r="BH466" s="37"/>
      <c r="BI466" s="25"/>
      <c r="BJ466" s="37"/>
      <c r="BK466" s="37"/>
      <c r="BL466" s="25"/>
      <c r="BM466" s="37"/>
      <c r="BN466" s="37"/>
      <c r="BO466" s="25"/>
      <c r="BP466" s="37"/>
      <c r="BQ466" s="37"/>
    </row>
    <row r="467" spans="1:69" x14ac:dyDescent="0.2">
      <c r="A467" s="29" t="s">
        <v>24</v>
      </c>
      <c r="B467" s="29" t="s">
        <v>25</v>
      </c>
      <c r="C467" s="29">
        <f>'À renseigner'!$I$13</f>
        <v>0</v>
      </c>
      <c r="D467" s="76"/>
      <c r="E467" s="77"/>
      <c r="F467" s="77"/>
      <c r="G467" s="77"/>
      <c r="H467" s="77"/>
      <c r="I467" s="261"/>
      <c r="J467" s="262"/>
      <c r="K467" s="262"/>
      <c r="L467" s="262"/>
      <c r="M467" s="77"/>
      <c r="N467" s="77"/>
      <c r="O467" s="38"/>
      <c r="P467" s="77"/>
      <c r="Q467" s="77"/>
      <c r="R467" s="263"/>
      <c r="S467" s="38"/>
      <c r="T467" s="262"/>
      <c r="U467" s="77"/>
      <c r="V467" s="77"/>
      <c r="W467" s="93"/>
      <c r="X467" s="77"/>
      <c r="Y467" s="173"/>
      <c r="Z467" s="173"/>
      <c r="AA467" s="77"/>
      <c r="AB467" s="77"/>
      <c r="AC467" s="77"/>
      <c r="AD467" s="78" t="s">
        <v>584</v>
      </c>
      <c r="AE467" s="171"/>
      <c r="AF467" s="171"/>
      <c r="AG467" s="171"/>
      <c r="AH467" s="78">
        <v>84289</v>
      </c>
      <c r="AI467" s="37"/>
      <c r="AJ467" s="37"/>
      <c r="AK467" s="78">
        <v>84309</v>
      </c>
      <c r="AL467" s="37"/>
      <c r="AM467" s="37"/>
      <c r="AN467" s="78">
        <v>84329</v>
      </c>
      <c r="AO467" s="37"/>
      <c r="AP467" s="37"/>
      <c r="AQ467" s="78">
        <v>84349</v>
      </c>
      <c r="AR467" s="37"/>
      <c r="AS467" s="37"/>
      <c r="AT467" s="78">
        <v>79139</v>
      </c>
      <c r="AU467" s="37"/>
      <c r="AV467" s="37"/>
      <c r="AW467" s="78">
        <v>84294</v>
      </c>
      <c r="AX467" s="37"/>
      <c r="AY467" s="37"/>
      <c r="AZ467" s="25">
        <v>116119</v>
      </c>
      <c r="BA467" s="37"/>
      <c r="BB467" s="37"/>
      <c r="BC467" s="25">
        <v>110429</v>
      </c>
      <c r="BD467" s="37"/>
      <c r="BE467" s="37"/>
      <c r="BF467" s="25"/>
      <c r="BG467" s="37"/>
      <c r="BH467" s="37"/>
      <c r="BI467" s="25"/>
      <c r="BJ467" s="37"/>
      <c r="BK467" s="37"/>
      <c r="BL467" s="25"/>
      <c r="BM467" s="37"/>
      <c r="BN467" s="37"/>
      <c r="BO467" s="25"/>
      <c r="BP467" s="37"/>
      <c r="BQ467" s="37"/>
    </row>
    <row r="468" spans="1:69" x14ac:dyDescent="0.2">
      <c r="A468" s="29" t="s">
        <v>24</v>
      </c>
      <c r="B468" s="29" t="s">
        <v>25</v>
      </c>
      <c r="C468" s="29">
        <f>'À renseigner'!$I$13</f>
        <v>0</v>
      </c>
      <c r="D468" s="76"/>
      <c r="E468" s="77"/>
      <c r="F468" s="77"/>
      <c r="G468" s="77"/>
      <c r="H468" s="77"/>
      <c r="I468" s="261"/>
      <c r="J468" s="262"/>
      <c r="K468" s="262"/>
      <c r="L468" s="262"/>
      <c r="M468" s="77"/>
      <c r="N468" s="77"/>
      <c r="O468" s="38"/>
      <c r="P468" s="77"/>
      <c r="Q468" s="77"/>
      <c r="R468" s="263"/>
      <c r="S468" s="38"/>
      <c r="T468" s="262"/>
      <c r="U468" s="77"/>
      <c r="V468" s="77"/>
      <c r="W468" s="93"/>
      <c r="X468" s="77"/>
      <c r="Y468" s="173"/>
      <c r="Z468" s="173"/>
      <c r="AA468" s="77"/>
      <c r="AB468" s="77"/>
      <c r="AC468" s="77"/>
      <c r="AD468" s="78" t="s">
        <v>584</v>
      </c>
      <c r="AE468" s="171"/>
      <c r="AF468" s="171"/>
      <c r="AG468" s="171"/>
      <c r="AH468" s="78">
        <v>84289</v>
      </c>
      <c r="AI468" s="37"/>
      <c r="AJ468" s="37"/>
      <c r="AK468" s="78">
        <v>84309</v>
      </c>
      <c r="AL468" s="37"/>
      <c r="AM468" s="37"/>
      <c r="AN468" s="78">
        <v>84329</v>
      </c>
      <c r="AO468" s="37"/>
      <c r="AP468" s="37"/>
      <c r="AQ468" s="78">
        <v>84349</v>
      </c>
      <c r="AR468" s="37"/>
      <c r="AS468" s="37"/>
      <c r="AT468" s="78">
        <v>79139</v>
      </c>
      <c r="AU468" s="37"/>
      <c r="AV468" s="37"/>
      <c r="AW468" s="78">
        <v>84294</v>
      </c>
      <c r="AX468" s="37"/>
      <c r="AY468" s="37"/>
      <c r="AZ468" s="25">
        <v>116119</v>
      </c>
      <c r="BA468" s="37"/>
      <c r="BB468" s="37"/>
      <c r="BC468" s="25">
        <v>110429</v>
      </c>
      <c r="BD468" s="37"/>
      <c r="BE468" s="37"/>
      <c r="BF468" s="25"/>
      <c r="BG468" s="37"/>
      <c r="BH468" s="37"/>
      <c r="BI468" s="25"/>
      <c r="BJ468" s="37"/>
      <c r="BK468" s="37"/>
      <c r="BL468" s="25"/>
      <c r="BM468" s="37"/>
      <c r="BN468" s="37"/>
      <c r="BO468" s="25"/>
      <c r="BP468" s="37"/>
      <c r="BQ468" s="37"/>
    </row>
    <row r="469" spans="1:69" x14ac:dyDescent="0.2">
      <c r="A469" s="29" t="s">
        <v>24</v>
      </c>
      <c r="B469" s="29" t="s">
        <v>25</v>
      </c>
      <c r="C469" s="29">
        <f>'À renseigner'!$I$13</f>
        <v>0</v>
      </c>
      <c r="D469" s="76"/>
      <c r="E469" s="77"/>
      <c r="F469" s="77"/>
      <c r="G469" s="77"/>
      <c r="H469" s="77"/>
      <c r="I469" s="261"/>
      <c r="J469" s="262"/>
      <c r="K469" s="262"/>
      <c r="L469" s="262"/>
      <c r="M469" s="77"/>
      <c r="N469" s="77"/>
      <c r="O469" s="38"/>
      <c r="P469" s="77"/>
      <c r="Q469" s="77"/>
      <c r="R469" s="263"/>
      <c r="S469" s="38"/>
      <c r="T469" s="262"/>
      <c r="U469" s="77"/>
      <c r="V469" s="77"/>
      <c r="W469" s="93"/>
      <c r="X469" s="77"/>
      <c r="Y469" s="173"/>
      <c r="Z469" s="173"/>
      <c r="AA469" s="77"/>
      <c r="AB469" s="77"/>
      <c r="AC469" s="77"/>
      <c r="AD469" s="78" t="s">
        <v>584</v>
      </c>
      <c r="AE469" s="171"/>
      <c r="AF469" s="171"/>
      <c r="AG469" s="171"/>
      <c r="AH469" s="78">
        <v>84289</v>
      </c>
      <c r="AI469" s="37"/>
      <c r="AJ469" s="37"/>
      <c r="AK469" s="78">
        <v>84309</v>
      </c>
      <c r="AL469" s="37"/>
      <c r="AM469" s="37"/>
      <c r="AN469" s="78">
        <v>84329</v>
      </c>
      <c r="AO469" s="37"/>
      <c r="AP469" s="37"/>
      <c r="AQ469" s="78">
        <v>84349</v>
      </c>
      <c r="AR469" s="37"/>
      <c r="AS469" s="37"/>
      <c r="AT469" s="78">
        <v>79139</v>
      </c>
      <c r="AU469" s="37"/>
      <c r="AV469" s="37"/>
      <c r="AW469" s="78">
        <v>84294</v>
      </c>
      <c r="AX469" s="37"/>
      <c r="AY469" s="37"/>
      <c r="AZ469" s="25">
        <v>116119</v>
      </c>
      <c r="BA469" s="37"/>
      <c r="BB469" s="37"/>
      <c r="BC469" s="25">
        <v>110429</v>
      </c>
      <c r="BD469" s="37"/>
      <c r="BE469" s="37"/>
      <c r="BF469" s="25"/>
      <c r="BG469" s="37"/>
      <c r="BH469" s="37"/>
      <c r="BI469" s="25"/>
      <c r="BJ469" s="37"/>
      <c r="BK469" s="37"/>
      <c r="BL469" s="25"/>
      <c r="BM469" s="37"/>
      <c r="BN469" s="37"/>
      <c r="BO469" s="25"/>
      <c r="BP469" s="37"/>
      <c r="BQ469" s="37"/>
    </row>
    <row r="470" spans="1:69" x14ac:dyDescent="0.2">
      <c r="A470" s="29" t="s">
        <v>24</v>
      </c>
      <c r="B470" s="29" t="s">
        <v>25</v>
      </c>
      <c r="C470" s="29">
        <f>'À renseigner'!$I$13</f>
        <v>0</v>
      </c>
      <c r="D470" s="76"/>
      <c r="E470" s="77"/>
      <c r="F470" s="77"/>
      <c r="G470" s="77"/>
      <c r="H470" s="77"/>
      <c r="I470" s="261"/>
      <c r="J470" s="262"/>
      <c r="K470" s="262"/>
      <c r="L470" s="262"/>
      <c r="M470" s="77"/>
      <c r="N470" s="77"/>
      <c r="O470" s="38"/>
      <c r="P470" s="77"/>
      <c r="Q470" s="77"/>
      <c r="R470" s="263"/>
      <c r="S470" s="38"/>
      <c r="T470" s="262"/>
      <c r="U470" s="77"/>
      <c r="V470" s="77"/>
      <c r="W470" s="93"/>
      <c r="X470" s="77"/>
      <c r="Y470" s="173"/>
      <c r="Z470" s="173"/>
      <c r="AA470" s="77"/>
      <c r="AB470" s="77"/>
      <c r="AC470" s="77"/>
      <c r="AD470" s="78" t="s">
        <v>584</v>
      </c>
      <c r="AE470" s="171"/>
      <c r="AF470" s="171"/>
      <c r="AG470" s="171"/>
      <c r="AH470" s="78">
        <v>84289</v>
      </c>
      <c r="AI470" s="37"/>
      <c r="AJ470" s="37"/>
      <c r="AK470" s="78">
        <v>84309</v>
      </c>
      <c r="AL470" s="37"/>
      <c r="AM470" s="37"/>
      <c r="AN470" s="78">
        <v>84329</v>
      </c>
      <c r="AO470" s="37"/>
      <c r="AP470" s="37"/>
      <c r="AQ470" s="78">
        <v>84349</v>
      </c>
      <c r="AR470" s="37"/>
      <c r="AS470" s="37"/>
      <c r="AT470" s="78">
        <v>79139</v>
      </c>
      <c r="AU470" s="37"/>
      <c r="AV470" s="37"/>
      <c r="AW470" s="78">
        <v>84294</v>
      </c>
      <c r="AX470" s="37"/>
      <c r="AY470" s="37"/>
      <c r="AZ470" s="25">
        <v>116119</v>
      </c>
      <c r="BA470" s="37"/>
      <c r="BB470" s="37"/>
      <c r="BC470" s="25">
        <v>110429</v>
      </c>
      <c r="BD470" s="37"/>
      <c r="BE470" s="37"/>
      <c r="BF470" s="25"/>
      <c r="BG470" s="37"/>
      <c r="BH470" s="37"/>
      <c r="BI470" s="25"/>
      <c r="BJ470" s="37"/>
      <c r="BK470" s="37"/>
      <c r="BL470" s="25"/>
      <c r="BM470" s="37"/>
      <c r="BN470" s="37"/>
      <c r="BO470" s="25"/>
      <c r="BP470" s="37"/>
      <c r="BQ470" s="37"/>
    </row>
    <row r="471" spans="1:69" x14ac:dyDescent="0.2">
      <c r="A471" s="29" t="s">
        <v>24</v>
      </c>
      <c r="B471" s="29" t="s">
        <v>25</v>
      </c>
      <c r="C471" s="29">
        <f>'À renseigner'!$I$13</f>
        <v>0</v>
      </c>
      <c r="D471" s="76"/>
      <c r="E471" s="77"/>
      <c r="F471" s="77"/>
      <c r="G471" s="77"/>
      <c r="H471" s="77"/>
      <c r="I471" s="261"/>
      <c r="J471" s="262"/>
      <c r="K471" s="262"/>
      <c r="L471" s="262"/>
      <c r="M471" s="77"/>
      <c r="N471" s="77"/>
      <c r="O471" s="38"/>
      <c r="P471" s="77"/>
      <c r="Q471" s="77"/>
      <c r="R471" s="263"/>
      <c r="S471" s="38"/>
      <c r="T471" s="262"/>
      <c r="U471" s="77"/>
      <c r="V471" s="77"/>
      <c r="W471" s="93"/>
      <c r="X471" s="77"/>
      <c r="Y471" s="173"/>
      <c r="Z471" s="173"/>
      <c r="AA471" s="77"/>
      <c r="AB471" s="77"/>
      <c r="AC471" s="77"/>
      <c r="AD471" s="78" t="s">
        <v>584</v>
      </c>
      <c r="AE471" s="171"/>
      <c r="AF471" s="171"/>
      <c r="AG471" s="171"/>
      <c r="AH471" s="78">
        <v>84289</v>
      </c>
      <c r="AI471" s="37"/>
      <c r="AJ471" s="37"/>
      <c r="AK471" s="78">
        <v>84309</v>
      </c>
      <c r="AL471" s="37"/>
      <c r="AM471" s="37"/>
      <c r="AN471" s="78">
        <v>84329</v>
      </c>
      <c r="AO471" s="37"/>
      <c r="AP471" s="37"/>
      <c r="AQ471" s="78">
        <v>84349</v>
      </c>
      <c r="AR471" s="37"/>
      <c r="AS471" s="37"/>
      <c r="AT471" s="78">
        <v>79139</v>
      </c>
      <c r="AU471" s="37"/>
      <c r="AV471" s="37"/>
      <c r="AW471" s="78">
        <v>84294</v>
      </c>
      <c r="AX471" s="37"/>
      <c r="AY471" s="37"/>
      <c r="AZ471" s="25">
        <v>116119</v>
      </c>
      <c r="BA471" s="37"/>
      <c r="BB471" s="37"/>
      <c r="BC471" s="25">
        <v>110429</v>
      </c>
      <c r="BD471" s="37"/>
      <c r="BE471" s="37"/>
      <c r="BF471" s="25"/>
      <c r="BG471" s="37"/>
      <c r="BH471" s="37"/>
      <c r="BI471" s="25"/>
      <c r="BJ471" s="37"/>
      <c r="BK471" s="37"/>
      <c r="BL471" s="25"/>
      <c r="BM471" s="37"/>
      <c r="BN471" s="37"/>
      <c r="BO471" s="25"/>
      <c r="BP471" s="37"/>
      <c r="BQ471" s="37"/>
    </row>
    <row r="472" spans="1:69" x14ac:dyDescent="0.2">
      <c r="A472" s="29" t="s">
        <v>24</v>
      </c>
      <c r="B472" s="29" t="s">
        <v>25</v>
      </c>
      <c r="C472" s="29">
        <f>'À renseigner'!$I$13</f>
        <v>0</v>
      </c>
      <c r="D472" s="76"/>
      <c r="E472" s="77"/>
      <c r="F472" s="77"/>
      <c r="G472" s="77"/>
      <c r="H472" s="77"/>
      <c r="I472" s="261"/>
      <c r="J472" s="262"/>
      <c r="K472" s="262"/>
      <c r="L472" s="262"/>
      <c r="M472" s="77"/>
      <c r="N472" s="77"/>
      <c r="O472" s="38"/>
      <c r="P472" s="77"/>
      <c r="Q472" s="77"/>
      <c r="R472" s="263"/>
      <c r="S472" s="38"/>
      <c r="T472" s="262"/>
      <c r="U472" s="77"/>
      <c r="V472" s="77"/>
      <c r="W472" s="93"/>
      <c r="X472" s="77"/>
      <c r="Y472" s="173"/>
      <c r="Z472" s="173"/>
      <c r="AA472" s="77"/>
      <c r="AB472" s="77"/>
      <c r="AC472" s="77"/>
      <c r="AD472" s="78" t="s">
        <v>584</v>
      </c>
      <c r="AE472" s="171"/>
      <c r="AF472" s="171"/>
      <c r="AG472" s="171"/>
      <c r="AH472" s="78">
        <v>84289</v>
      </c>
      <c r="AI472" s="37"/>
      <c r="AJ472" s="37"/>
      <c r="AK472" s="78">
        <v>84309</v>
      </c>
      <c r="AL472" s="37"/>
      <c r="AM472" s="37"/>
      <c r="AN472" s="78">
        <v>84329</v>
      </c>
      <c r="AO472" s="37"/>
      <c r="AP472" s="37"/>
      <c r="AQ472" s="78">
        <v>84349</v>
      </c>
      <c r="AR472" s="37"/>
      <c r="AS472" s="37"/>
      <c r="AT472" s="78">
        <v>79139</v>
      </c>
      <c r="AU472" s="37"/>
      <c r="AV472" s="37"/>
      <c r="AW472" s="78">
        <v>84294</v>
      </c>
      <c r="AX472" s="37"/>
      <c r="AY472" s="37"/>
      <c r="AZ472" s="25">
        <v>116119</v>
      </c>
      <c r="BA472" s="37"/>
      <c r="BB472" s="37"/>
      <c r="BC472" s="25">
        <v>110429</v>
      </c>
      <c r="BD472" s="37"/>
      <c r="BE472" s="37"/>
      <c r="BF472" s="25"/>
      <c r="BG472" s="37"/>
      <c r="BH472" s="37"/>
      <c r="BI472" s="25"/>
      <c r="BJ472" s="37"/>
      <c r="BK472" s="37"/>
      <c r="BL472" s="25"/>
      <c r="BM472" s="37"/>
      <c r="BN472" s="37"/>
      <c r="BO472" s="25"/>
      <c r="BP472" s="37"/>
      <c r="BQ472" s="37"/>
    </row>
    <row r="473" spans="1:69" x14ac:dyDescent="0.2">
      <c r="A473" s="29" t="s">
        <v>24</v>
      </c>
      <c r="B473" s="29" t="s">
        <v>25</v>
      </c>
      <c r="C473" s="29">
        <f>'À renseigner'!$I$13</f>
        <v>0</v>
      </c>
      <c r="D473" s="76"/>
      <c r="E473" s="77"/>
      <c r="F473" s="77"/>
      <c r="G473" s="77"/>
      <c r="H473" s="77"/>
      <c r="I473" s="261"/>
      <c r="J473" s="262"/>
      <c r="K473" s="262"/>
      <c r="L473" s="262"/>
      <c r="M473" s="77"/>
      <c r="N473" s="77"/>
      <c r="O473" s="38"/>
      <c r="P473" s="77"/>
      <c r="Q473" s="77"/>
      <c r="R473" s="263"/>
      <c r="S473" s="38"/>
      <c r="T473" s="262"/>
      <c r="U473" s="77"/>
      <c r="V473" s="77"/>
      <c r="W473" s="93"/>
      <c r="X473" s="77"/>
      <c r="Y473" s="173"/>
      <c r="Z473" s="173"/>
      <c r="AA473" s="77"/>
      <c r="AB473" s="77"/>
      <c r="AC473" s="77"/>
      <c r="AD473" s="78" t="s">
        <v>584</v>
      </c>
      <c r="AE473" s="171"/>
      <c r="AF473" s="171"/>
      <c r="AG473" s="171"/>
      <c r="AH473" s="78">
        <v>84289</v>
      </c>
      <c r="AI473" s="37"/>
      <c r="AJ473" s="37"/>
      <c r="AK473" s="78">
        <v>84309</v>
      </c>
      <c r="AL473" s="37"/>
      <c r="AM473" s="37"/>
      <c r="AN473" s="78">
        <v>84329</v>
      </c>
      <c r="AO473" s="37"/>
      <c r="AP473" s="37"/>
      <c r="AQ473" s="78">
        <v>84349</v>
      </c>
      <c r="AR473" s="37"/>
      <c r="AS473" s="37"/>
      <c r="AT473" s="78">
        <v>79139</v>
      </c>
      <c r="AU473" s="37"/>
      <c r="AV473" s="37"/>
      <c r="AW473" s="78">
        <v>84294</v>
      </c>
      <c r="AX473" s="37"/>
      <c r="AY473" s="37"/>
      <c r="AZ473" s="25">
        <v>116119</v>
      </c>
      <c r="BA473" s="37"/>
      <c r="BB473" s="37"/>
      <c r="BC473" s="25">
        <v>110429</v>
      </c>
      <c r="BD473" s="37"/>
      <c r="BE473" s="37"/>
      <c r="BF473" s="25"/>
      <c r="BG473" s="37"/>
      <c r="BH473" s="37"/>
      <c r="BI473" s="25"/>
      <c r="BJ473" s="37"/>
      <c r="BK473" s="37"/>
      <c r="BL473" s="25"/>
      <c r="BM473" s="37"/>
      <c r="BN473" s="37"/>
      <c r="BO473" s="25"/>
      <c r="BP473" s="37"/>
      <c r="BQ473" s="37"/>
    </row>
    <row r="474" spans="1:69" x14ac:dyDescent="0.2">
      <c r="A474" s="29" t="s">
        <v>24</v>
      </c>
      <c r="B474" s="29" t="s">
        <v>25</v>
      </c>
      <c r="C474" s="29">
        <f>'À renseigner'!$I$13</f>
        <v>0</v>
      </c>
      <c r="D474" s="76"/>
      <c r="E474" s="77"/>
      <c r="F474" s="77"/>
      <c r="G474" s="77"/>
      <c r="H474" s="77"/>
      <c r="I474" s="261"/>
      <c r="J474" s="262"/>
      <c r="K474" s="262"/>
      <c r="L474" s="262"/>
      <c r="M474" s="77"/>
      <c r="N474" s="77"/>
      <c r="O474" s="38"/>
      <c r="P474" s="77"/>
      <c r="Q474" s="77"/>
      <c r="R474" s="263"/>
      <c r="S474" s="38"/>
      <c r="T474" s="262"/>
      <c r="U474" s="77"/>
      <c r="V474" s="77"/>
      <c r="W474" s="93"/>
      <c r="X474" s="77"/>
      <c r="Y474" s="173"/>
      <c r="Z474" s="173"/>
      <c r="AA474" s="77"/>
      <c r="AB474" s="77"/>
      <c r="AC474" s="77"/>
      <c r="AD474" s="78" t="s">
        <v>584</v>
      </c>
      <c r="AE474" s="171"/>
      <c r="AF474" s="171"/>
      <c r="AG474" s="171"/>
      <c r="AH474" s="78">
        <v>84289</v>
      </c>
      <c r="AI474" s="37"/>
      <c r="AJ474" s="37"/>
      <c r="AK474" s="78">
        <v>84309</v>
      </c>
      <c r="AL474" s="37"/>
      <c r="AM474" s="37"/>
      <c r="AN474" s="78">
        <v>84329</v>
      </c>
      <c r="AO474" s="37"/>
      <c r="AP474" s="37"/>
      <c r="AQ474" s="78">
        <v>84349</v>
      </c>
      <c r="AR474" s="37"/>
      <c r="AS474" s="37"/>
      <c r="AT474" s="78">
        <v>79139</v>
      </c>
      <c r="AU474" s="37"/>
      <c r="AV474" s="37"/>
      <c r="AW474" s="78">
        <v>84294</v>
      </c>
      <c r="AX474" s="37"/>
      <c r="AY474" s="37"/>
      <c r="AZ474" s="25">
        <v>116119</v>
      </c>
      <c r="BA474" s="37"/>
      <c r="BB474" s="37"/>
      <c r="BC474" s="25">
        <v>110429</v>
      </c>
      <c r="BD474" s="37"/>
      <c r="BE474" s="37"/>
      <c r="BF474" s="25"/>
      <c r="BG474" s="37"/>
      <c r="BH474" s="37"/>
      <c r="BI474" s="25"/>
      <c r="BJ474" s="37"/>
      <c r="BK474" s="37"/>
      <c r="BL474" s="25"/>
      <c r="BM474" s="37"/>
      <c r="BN474" s="37"/>
      <c r="BO474" s="25"/>
      <c r="BP474" s="37"/>
      <c r="BQ474" s="37"/>
    </row>
    <row r="475" spans="1:69" x14ac:dyDescent="0.2">
      <c r="A475" s="29" t="s">
        <v>24</v>
      </c>
      <c r="B475" s="29" t="s">
        <v>25</v>
      </c>
      <c r="C475" s="29">
        <f>'À renseigner'!$I$13</f>
        <v>0</v>
      </c>
      <c r="D475" s="76"/>
      <c r="E475" s="77"/>
      <c r="F475" s="77"/>
      <c r="G475" s="77"/>
      <c r="H475" s="77"/>
      <c r="I475" s="261"/>
      <c r="J475" s="262"/>
      <c r="K475" s="262"/>
      <c r="L475" s="262"/>
      <c r="M475" s="77"/>
      <c r="N475" s="77"/>
      <c r="O475" s="38"/>
      <c r="P475" s="77"/>
      <c r="Q475" s="77"/>
      <c r="R475" s="263"/>
      <c r="S475" s="38"/>
      <c r="T475" s="262"/>
      <c r="U475" s="77"/>
      <c r="V475" s="77"/>
      <c r="W475" s="93"/>
      <c r="X475" s="77"/>
      <c r="Y475" s="173"/>
      <c r="Z475" s="173"/>
      <c r="AA475" s="77"/>
      <c r="AB475" s="77"/>
      <c r="AC475" s="77"/>
      <c r="AD475" s="78" t="s">
        <v>584</v>
      </c>
      <c r="AE475" s="171"/>
      <c r="AF475" s="171"/>
      <c r="AG475" s="171"/>
      <c r="AH475" s="78">
        <v>84289</v>
      </c>
      <c r="AI475" s="37"/>
      <c r="AJ475" s="37"/>
      <c r="AK475" s="78">
        <v>84309</v>
      </c>
      <c r="AL475" s="37"/>
      <c r="AM475" s="37"/>
      <c r="AN475" s="78">
        <v>84329</v>
      </c>
      <c r="AO475" s="37"/>
      <c r="AP475" s="37"/>
      <c r="AQ475" s="78">
        <v>84349</v>
      </c>
      <c r="AR475" s="37"/>
      <c r="AS475" s="37"/>
      <c r="AT475" s="78">
        <v>79139</v>
      </c>
      <c r="AU475" s="37"/>
      <c r="AV475" s="37"/>
      <c r="AW475" s="78">
        <v>84294</v>
      </c>
      <c r="AX475" s="37"/>
      <c r="AY475" s="37"/>
      <c r="AZ475" s="25">
        <v>116119</v>
      </c>
      <c r="BA475" s="37"/>
      <c r="BB475" s="37"/>
      <c r="BC475" s="25">
        <v>110429</v>
      </c>
      <c r="BD475" s="37"/>
      <c r="BE475" s="37"/>
      <c r="BF475" s="25"/>
      <c r="BG475" s="37"/>
      <c r="BH475" s="37"/>
      <c r="BI475" s="25"/>
      <c r="BJ475" s="37"/>
      <c r="BK475" s="37"/>
      <c r="BL475" s="25"/>
      <c r="BM475" s="37"/>
      <c r="BN475" s="37"/>
      <c r="BO475" s="25"/>
      <c r="BP475" s="37"/>
      <c r="BQ475" s="37"/>
    </row>
    <row r="476" spans="1:69" x14ac:dyDescent="0.2">
      <c r="A476" s="29" t="s">
        <v>24</v>
      </c>
      <c r="B476" s="29" t="s">
        <v>25</v>
      </c>
      <c r="C476" s="29">
        <f>'À renseigner'!$I$13</f>
        <v>0</v>
      </c>
      <c r="D476" s="76"/>
      <c r="E476" s="77"/>
      <c r="F476" s="77"/>
      <c r="G476" s="77"/>
      <c r="H476" s="77"/>
      <c r="I476" s="261"/>
      <c r="J476" s="262"/>
      <c r="K476" s="262"/>
      <c r="L476" s="262"/>
      <c r="M476" s="77"/>
      <c r="N476" s="77"/>
      <c r="O476" s="38"/>
      <c r="P476" s="77"/>
      <c r="Q476" s="77"/>
      <c r="R476" s="263"/>
      <c r="S476" s="38"/>
      <c r="T476" s="262"/>
      <c r="U476" s="77"/>
      <c r="V476" s="77"/>
      <c r="W476" s="93"/>
      <c r="X476" s="77"/>
      <c r="Y476" s="173"/>
      <c r="Z476" s="173"/>
      <c r="AA476" s="77"/>
      <c r="AB476" s="77"/>
      <c r="AC476" s="77"/>
      <c r="AD476" s="78" t="s">
        <v>584</v>
      </c>
      <c r="AE476" s="171"/>
      <c r="AF476" s="171"/>
      <c r="AG476" s="171"/>
      <c r="AH476" s="78">
        <v>84289</v>
      </c>
      <c r="AI476" s="37"/>
      <c r="AJ476" s="37"/>
      <c r="AK476" s="78">
        <v>84309</v>
      </c>
      <c r="AL476" s="37"/>
      <c r="AM476" s="37"/>
      <c r="AN476" s="78">
        <v>84329</v>
      </c>
      <c r="AO476" s="37"/>
      <c r="AP476" s="37"/>
      <c r="AQ476" s="78">
        <v>84349</v>
      </c>
      <c r="AR476" s="37"/>
      <c r="AS476" s="37"/>
      <c r="AT476" s="78">
        <v>79139</v>
      </c>
      <c r="AU476" s="37"/>
      <c r="AV476" s="37"/>
      <c r="AW476" s="78">
        <v>84294</v>
      </c>
      <c r="AX476" s="37"/>
      <c r="AY476" s="37"/>
      <c r="AZ476" s="25">
        <v>116119</v>
      </c>
      <c r="BA476" s="37"/>
      <c r="BB476" s="37"/>
      <c r="BC476" s="25">
        <v>110429</v>
      </c>
      <c r="BD476" s="37"/>
      <c r="BE476" s="37"/>
      <c r="BF476" s="25"/>
      <c r="BG476" s="37"/>
      <c r="BH476" s="37"/>
      <c r="BI476" s="25"/>
      <c r="BJ476" s="37"/>
      <c r="BK476" s="37"/>
      <c r="BL476" s="25"/>
      <c r="BM476" s="37"/>
      <c r="BN476" s="37"/>
      <c r="BO476" s="25"/>
      <c r="BP476" s="37"/>
      <c r="BQ476" s="37"/>
    </row>
    <row r="477" spans="1:69" x14ac:dyDescent="0.2">
      <c r="A477" s="29" t="s">
        <v>24</v>
      </c>
      <c r="B477" s="29" t="s">
        <v>25</v>
      </c>
      <c r="C477" s="29">
        <f>'À renseigner'!$I$13</f>
        <v>0</v>
      </c>
      <c r="D477" s="76"/>
      <c r="E477" s="77"/>
      <c r="F477" s="77"/>
      <c r="G477" s="77"/>
      <c r="H477" s="77"/>
      <c r="I477" s="261"/>
      <c r="J477" s="262"/>
      <c r="K477" s="262"/>
      <c r="L477" s="262"/>
      <c r="M477" s="77"/>
      <c r="N477" s="77"/>
      <c r="O477" s="38"/>
      <c r="P477" s="77"/>
      <c r="Q477" s="77"/>
      <c r="R477" s="263"/>
      <c r="S477" s="38"/>
      <c r="T477" s="262"/>
      <c r="U477" s="77"/>
      <c r="V477" s="77"/>
      <c r="W477" s="93"/>
      <c r="X477" s="77"/>
      <c r="Y477" s="173"/>
      <c r="Z477" s="173"/>
      <c r="AA477" s="77"/>
      <c r="AB477" s="77"/>
      <c r="AC477" s="77"/>
      <c r="AD477" s="78" t="s">
        <v>584</v>
      </c>
      <c r="AE477" s="171"/>
      <c r="AF477" s="171"/>
      <c r="AG477" s="171"/>
      <c r="AH477" s="78">
        <v>84289</v>
      </c>
      <c r="AI477" s="37"/>
      <c r="AJ477" s="37"/>
      <c r="AK477" s="78">
        <v>84309</v>
      </c>
      <c r="AL477" s="37"/>
      <c r="AM477" s="37"/>
      <c r="AN477" s="78">
        <v>84329</v>
      </c>
      <c r="AO477" s="37"/>
      <c r="AP477" s="37"/>
      <c r="AQ477" s="78">
        <v>84349</v>
      </c>
      <c r="AR477" s="37"/>
      <c r="AS477" s="37"/>
      <c r="AT477" s="78">
        <v>79139</v>
      </c>
      <c r="AU477" s="37"/>
      <c r="AV477" s="37"/>
      <c r="AW477" s="78">
        <v>84294</v>
      </c>
      <c r="AX477" s="37"/>
      <c r="AY477" s="37"/>
      <c r="AZ477" s="25">
        <v>116119</v>
      </c>
      <c r="BA477" s="37"/>
      <c r="BB477" s="37"/>
      <c r="BC477" s="25">
        <v>110429</v>
      </c>
      <c r="BD477" s="37"/>
      <c r="BE477" s="37"/>
      <c r="BF477" s="25"/>
      <c r="BG477" s="37"/>
      <c r="BH477" s="37"/>
      <c r="BI477" s="25"/>
      <c r="BJ477" s="37"/>
      <c r="BK477" s="37"/>
      <c r="BL477" s="25"/>
      <c r="BM477" s="37"/>
      <c r="BN477" s="37"/>
      <c r="BO477" s="25"/>
      <c r="BP477" s="37"/>
      <c r="BQ477" s="37"/>
    </row>
    <row r="478" spans="1:69" x14ac:dyDescent="0.2">
      <c r="A478" s="29" t="s">
        <v>24</v>
      </c>
      <c r="B478" s="29" t="s">
        <v>25</v>
      </c>
      <c r="C478" s="29">
        <f>'À renseigner'!$I$13</f>
        <v>0</v>
      </c>
      <c r="D478" s="76"/>
      <c r="E478" s="77"/>
      <c r="F478" s="77"/>
      <c r="G478" s="77"/>
      <c r="H478" s="77"/>
      <c r="I478" s="261"/>
      <c r="J478" s="262"/>
      <c r="K478" s="262"/>
      <c r="L478" s="262"/>
      <c r="M478" s="77"/>
      <c r="N478" s="77"/>
      <c r="O478" s="38"/>
      <c r="P478" s="77"/>
      <c r="Q478" s="77"/>
      <c r="R478" s="263"/>
      <c r="S478" s="38"/>
      <c r="T478" s="262"/>
      <c r="U478" s="77"/>
      <c r="V478" s="77"/>
      <c r="W478" s="93"/>
      <c r="X478" s="77"/>
      <c r="Y478" s="173"/>
      <c r="Z478" s="173"/>
      <c r="AA478" s="77"/>
      <c r="AB478" s="77"/>
      <c r="AC478" s="77"/>
      <c r="AD478" s="78" t="s">
        <v>584</v>
      </c>
      <c r="AE478" s="171"/>
      <c r="AF478" s="171"/>
      <c r="AG478" s="171"/>
      <c r="AH478" s="78">
        <v>84289</v>
      </c>
      <c r="AI478" s="37"/>
      <c r="AJ478" s="37"/>
      <c r="AK478" s="78">
        <v>84309</v>
      </c>
      <c r="AL478" s="37"/>
      <c r="AM478" s="37"/>
      <c r="AN478" s="78">
        <v>84329</v>
      </c>
      <c r="AO478" s="37"/>
      <c r="AP478" s="37"/>
      <c r="AQ478" s="78">
        <v>84349</v>
      </c>
      <c r="AR478" s="37"/>
      <c r="AS478" s="37"/>
      <c r="AT478" s="78">
        <v>79139</v>
      </c>
      <c r="AU478" s="37"/>
      <c r="AV478" s="37"/>
      <c r="AW478" s="78">
        <v>84294</v>
      </c>
      <c r="AX478" s="37"/>
      <c r="AY478" s="37"/>
      <c r="AZ478" s="25">
        <v>116119</v>
      </c>
      <c r="BA478" s="37"/>
      <c r="BB478" s="37"/>
      <c r="BC478" s="25">
        <v>110429</v>
      </c>
      <c r="BD478" s="37"/>
      <c r="BE478" s="37"/>
      <c r="BF478" s="25"/>
      <c r="BG478" s="37"/>
      <c r="BH478" s="37"/>
      <c r="BI478" s="25"/>
      <c r="BJ478" s="37"/>
      <c r="BK478" s="37"/>
      <c r="BL478" s="25"/>
      <c r="BM478" s="37"/>
      <c r="BN478" s="37"/>
      <c r="BO478" s="25"/>
      <c r="BP478" s="37"/>
      <c r="BQ478" s="37"/>
    </row>
    <row r="479" spans="1:69" x14ac:dyDescent="0.2">
      <c r="A479" s="29" t="s">
        <v>24</v>
      </c>
      <c r="B479" s="29" t="s">
        <v>25</v>
      </c>
      <c r="C479" s="29">
        <f>'À renseigner'!$I$13</f>
        <v>0</v>
      </c>
      <c r="D479" s="76"/>
      <c r="E479" s="77"/>
      <c r="F479" s="77"/>
      <c r="G479" s="77"/>
      <c r="H479" s="77"/>
      <c r="I479" s="261"/>
      <c r="J479" s="262"/>
      <c r="K479" s="262"/>
      <c r="L479" s="262"/>
      <c r="M479" s="77"/>
      <c r="N479" s="77"/>
      <c r="O479" s="38"/>
      <c r="P479" s="77"/>
      <c r="Q479" s="77"/>
      <c r="R479" s="263"/>
      <c r="S479" s="38"/>
      <c r="T479" s="262"/>
      <c r="U479" s="77"/>
      <c r="V479" s="77"/>
      <c r="W479" s="93"/>
      <c r="X479" s="77"/>
      <c r="Y479" s="173"/>
      <c r="Z479" s="173"/>
      <c r="AA479" s="77"/>
      <c r="AB479" s="77"/>
      <c r="AC479" s="77"/>
      <c r="AD479" s="78" t="s">
        <v>584</v>
      </c>
      <c r="AE479" s="171"/>
      <c r="AF479" s="171"/>
      <c r="AG479" s="171"/>
      <c r="AH479" s="78">
        <v>84289</v>
      </c>
      <c r="AI479" s="37"/>
      <c r="AJ479" s="37"/>
      <c r="AK479" s="78">
        <v>84309</v>
      </c>
      <c r="AL479" s="37"/>
      <c r="AM479" s="37"/>
      <c r="AN479" s="78">
        <v>84329</v>
      </c>
      <c r="AO479" s="37"/>
      <c r="AP479" s="37"/>
      <c r="AQ479" s="78">
        <v>84349</v>
      </c>
      <c r="AR479" s="37"/>
      <c r="AS479" s="37"/>
      <c r="AT479" s="78">
        <v>79139</v>
      </c>
      <c r="AU479" s="37"/>
      <c r="AV479" s="37"/>
      <c r="AW479" s="78">
        <v>84294</v>
      </c>
      <c r="AX479" s="37"/>
      <c r="AY479" s="37"/>
      <c r="AZ479" s="25">
        <v>116119</v>
      </c>
      <c r="BA479" s="37"/>
      <c r="BB479" s="37"/>
      <c r="BC479" s="25">
        <v>110429</v>
      </c>
      <c r="BD479" s="37"/>
      <c r="BE479" s="37"/>
      <c r="BF479" s="25"/>
      <c r="BG479" s="37"/>
      <c r="BH479" s="37"/>
      <c r="BI479" s="25"/>
      <c r="BJ479" s="37"/>
      <c r="BK479" s="37"/>
      <c r="BL479" s="25"/>
      <c r="BM479" s="37"/>
      <c r="BN479" s="37"/>
      <c r="BO479" s="25"/>
      <c r="BP479" s="37"/>
      <c r="BQ479" s="37"/>
    </row>
    <row r="480" spans="1:69" x14ac:dyDescent="0.2">
      <c r="A480" s="29" t="s">
        <v>24</v>
      </c>
      <c r="B480" s="29" t="s">
        <v>25</v>
      </c>
      <c r="C480" s="29">
        <f>'À renseigner'!$I$13</f>
        <v>0</v>
      </c>
      <c r="D480" s="76"/>
      <c r="E480" s="77"/>
      <c r="F480" s="77"/>
      <c r="G480" s="77"/>
      <c r="H480" s="77"/>
      <c r="I480" s="261"/>
      <c r="J480" s="262"/>
      <c r="K480" s="262"/>
      <c r="L480" s="262"/>
      <c r="M480" s="77"/>
      <c r="N480" s="77"/>
      <c r="O480" s="38"/>
      <c r="P480" s="77"/>
      <c r="Q480" s="77"/>
      <c r="R480" s="263"/>
      <c r="S480" s="38"/>
      <c r="T480" s="262"/>
      <c r="U480" s="77"/>
      <c r="V480" s="77"/>
      <c r="W480" s="93"/>
      <c r="X480" s="77"/>
      <c r="Y480" s="173"/>
      <c r="Z480" s="173"/>
      <c r="AA480" s="77"/>
      <c r="AB480" s="77"/>
      <c r="AC480" s="77"/>
      <c r="AD480" s="78" t="s">
        <v>584</v>
      </c>
      <c r="AE480" s="171"/>
      <c r="AF480" s="171"/>
      <c r="AG480" s="171"/>
      <c r="AH480" s="78">
        <v>84289</v>
      </c>
      <c r="AI480" s="37"/>
      <c r="AJ480" s="37"/>
      <c r="AK480" s="78">
        <v>84309</v>
      </c>
      <c r="AL480" s="37"/>
      <c r="AM480" s="37"/>
      <c r="AN480" s="78">
        <v>84329</v>
      </c>
      <c r="AO480" s="37"/>
      <c r="AP480" s="37"/>
      <c r="AQ480" s="78">
        <v>84349</v>
      </c>
      <c r="AR480" s="37"/>
      <c r="AS480" s="37"/>
      <c r="AT480" s="78">
        <v>79139</v>
      </c>
      <c r="AU480" s="37"/>
      <c r="AV480" s="37"/>
      <c r="AW480" s="78">
        <v>84294</v>
      </c>
      <c r="AX480" s="37"/>
      <c r="AY480" s="37"/>
      <c r="AZ480" s="25">
        <v>116119</v>
      </c>
      <c r="BA480" s="37"/>
      <c r="BB480" s="37"/>
      <c r="BC480" s="25">
        <v>110429</v>
      </c>
      <c r="BD480" s="37"/>
      <c r="BE480" s="37"/>
      <c r="BF480" s="25"/>
      <c r="BG480" s="37"/>
      <c r="BH480" s="37"/>
      <c r="BI480" s="25"/>
      <c r="BJ480" s="37"/>
      <c r="BK480" s="37"/>
      <c r="BL480" s="25"/>
      <c r="BM480" s="37"/>
      <c r="BN480" s="37"/>
      <c r="BO480" s="25"/>
      <c r="BP480" s="37"/>
      <c r="BQ480" s="37"/>
    </row>
    <row r="481" spans="1:69" x14ac:dyDescent="0.2">
      <c r="A481" s="29" t="s">
        <v>24</v>
      </c>
      <c r="B481" s="29" t="s">
        <v>25</v>
      </c>
      <c r="C481" s="29">
        <f>'À renseigner'!$I$13</f>
        <v>0</v>
      </c>
      <c r="D481" s="76"/>
      <c r="E481" s="77"/>
      <c r="F481" s="77"/>
      <c r="G481" s="77"/>
      <c r="H481" s="77"/>
      <c r="I481" s="261"/>
      <c r="J481" s="262"/>
      <c r="K481" s="262"/>
      <c r="L481" s="262"/>
      <c r="M481" s="77"/>
      <c r="N481" s="77"/>
      <c r="O481" s="38"/>
      <c r="P481" s="77"/>
      <c r="Q481" s="77"/>
      <c r="R481" s="263"/>
      <c r="S481" s="38"/>
      <c r="T481" s="262"/>
      <c r="U481" s="77"/>
      <c r="V481" s="77"/>
      <c r="W481" s="93"/>
      <c r="X481" s="77"/>
      <c r="Y481" s="173"/>
      <c r="Z481" s="173"/>
      <c r="AA481" s="77"/>
      <c r="AB481" s="77"/>
      <c r="AC481" s="77"/>
      <c r="AD481" s="78" t="s">
        <v>584</v>
      </c>
      <c r="AE481" s="171"/>
      <c r="AF481" s="171"/>
      <c r="AG481" s="171"/>
      <c r="AH481" s="78">
        <v>84289</v>
      </c>
      <c r="AI481" s="37"/>
      <c r="AJ481" s="37"/>
      <c r="AK481" s="78">
        <v>84309</v>
      </c>
      <c r="AL481" s="37"/>
      <c r="AM481" s="37"/>
      <c r="AN481" s="78">
        <v>84329</v>
      </c>
      <c r="AO481" s="37"/>
      <c r="AP481" s="37"/>
      <c r="AQ481" s="78">
        <v>84349</v>
      </c>
      <c r="AR481" s="37"/>
      <c r="AS481" s="37"/>
      <c r="AT481" s="78">
        <v>79139</v>
      </c>
      <c r="AU481" s="37"/>
      <c r="AV481" s="37"/>
      <c r="AW481" s="78">
        <v>84294</v>
      </c>
      <c r="AX481" s="37"/>
      <c r="AY481" s="37"/>
      <c r="AZ481" s="25">
        <v>116119</v>
      </c>
      <c r="BA481" s="37"/>
      <c r="BB481" s="37"/>
      <c r="BC481" s="25">
        <v>110429</v>
      </c>
      <c r="BD481" s="37"/>
      <c r="BE481" s="37"/>
      <c r="BF481" s="25"/>
      <c r="BG481" s="37"/>
      <c r="BH481" s="37"/>
      <c r="BI481" s="25"/>
      <c r="BJ481" s="37"/>
      <c r="BK481" s="37"/>
      <c r="BL481" s="25"/>
      <c r="BM481" s="37"/>
      <c r="BN481" s="37"/>
      <c r="BO481" s="25"/>
      <c r="BP481" s="37"/>
      <c r="BQ481" s="37"/>
    </row>
    <row r="482" spans="1:69" x14ac:dyDescent="0.2">
      <c r="A482" s="29" t="s">
        <v>24</v>
      </c>
      <c r="B482" s="29" t="s">
        <v>25</v>
      </c>
      <c r="C482" s="29">
        <f>'À renseigner'!$I$13</f>
        <v>0</v>
      </c>
      <c r="D482" s="76"/>
      <c r="E482" s="77"/>
      <c r="F482" s="77"/>
      <c r="G482" s="77"/>
      <c r="H482" s="77"/>
      <c r="I482" s="261"/>
      <c r="J482" s="262"/>
      <c r="K482" s="262"/>
      <c r="L482" s="262"/>
      <c r="M482" s="77"/>
      <c r="N482" s="77"/>
      <c r="O482" s="38"/>
      <c r="P482" s="77"/>
      <c r="Q482" s="77"/>
      <c r="R482" s="263"/>
      <c r="S482" s="38"/>
      <c r="T482" s="262"/>
      <c r="U482" s="77"/>
      <c r="V482" s="77"/>
      <c r="W482" s="93"/>
      <c r="X482" s="77"/>
      <c r="Y482" s="173"/>
      <c r="Z482" s="173"/>
      <c r="AA482" s="77"/>
      <c r="AB482" s="77"/>
      <c r="AC482" s="77"/>
      <c r="AD482" s="78" t="s">
        <v>584</v>
      </c>
      <c r="AE482" s="171"/>
      <c r="AF482" s="171"/>
      <c r="AG482" s="171"/>
      <c r="AH482" s="78">
        <v>84289</v>
      </c>
      <c r="AI482" s="37"/>
      <c r="AJ482" s="37"/>
      <c r="AK482" s="78">
        <v>84309</v>
      </c>
      <c r="AL482" s="37"/>
      <c r="AM482" s="37"/>
      <c r="AN482" s="78">
        <v>84329</v>
      </c>
      <c r="AO482" s="37"/>
      <c r="AP482" s="37"/>
      <c r="AQ482" s="78">
        <v>84349</v>
      </c>
      <c r="AR482" s="37"/>
      <c r="AS482" s="37"/>
      <c r="AT482" s="78">
        <v>79139</v>
      </c>
      <c r="AU482" s="37"/>
      <c r="AV482" s="37"/>
      <c r="AW482" s="78">
        <v>84294</v>
      </c>
      <c r="AX482" s="37"/>
      <c r="AY482" s="37"/>
      <c r="AZ482" s="25">
        <v>116119</v>
      </c>
      <c r="BA482" s="37"/>
      <c r="BB482" s="37"/>
      <c r="BC482" s="25">
        <v>110429</v>
      </c>
      <c r="BD482" s="37"/>
      <c r="BE482" s="37"/>
      <c r="BF482" s="25"/>
      <c r="BG482" s="37"/>
      <c r="BH482" s="37"/>
      <c r="BI482" s="25"/>
      <c r="BJ482" s="37"/>
      <c r="BK482" s="37"/>
      <c r="BL482" s="25"/>
      <c r="BM482" s="37"/>
      <c r="BN482" s="37"/>
      <c r="BO482" s="25"/>
      <c r="BP482" s="37"/>
      <c r="BQ482" s="37"/>
    </row>
    <row r="483" spans="1:69" x14ac:dyDescent="0.2">
      <c r="A483" s="29" t="s">
        <v>24</v>
      </c>
      <c r="B483" s="29" t="s">
        <v>25</v>
      </c>
      <c r="C483" s="29">
        <f>'À renseigner'!$I$13</f>
        <v>0</v>
      </c>
      <c r="D483" s="76"/>
      <c r="E483" s="77"/>
      <c r="F483" s="77"/>
      <c r="G483" s="77"/>
      <c r="H483" s="77"/>
      <c r="I483" s="261"/>
      <c r="J483" s="262"/>
      <c r="K483" s="262"/>
      <c r="L483" s="262"/>
      <c r="M483" s="77"/>
      <c r="N483" s="77"/>
      <c r="O483" s="38"/>
      <c r="P483" s="77"/>
      <c r="Q483" s="77"/>
      <c r="R483" s="263"/>
      <c r="S483" s="38"/>
      <c r="T483" s="262"/>
      <c r="U483" s="77"/>
      <c r="V483" s="77"/>
      <c r="W483" s="93"/>
      <c r="X483" s="77"/>
      <c r="Y483" s="173"/>
      <c r="Z483" s="173"/>
      <c r="AA483" s="77"/>
      <c r="AB483" s="77"/>
      <c r="AC483" s="77"/>
      <c r="AD483" s="78" t="s">
        <v>584</v>
      </c>
      <c r="AE483" s="171"/>
      <c r="AF483" s="171"/>
      <c r="AG483" s="171"/>
      <c r="AH483" s="78">
        <v>84289</v>
      </c>
      <c r="AI483" s="37"/>
      <c r="AJ483" s="37"/>
      <c r="AK483" s="78">
        <v>84309</v>
      </c>
      <c r="AL483" s="37"/>
      <c r="AM483" s="37"/>
      <c r="AN483" s="78">
        <v>84329</v>
      </c>
      <c r="AO483" s="37"/>
      <c r="AP483" s="37"/>
      <c r="AQ483" s="78">
        <v>84349</v>
      </c>
      <c r="AR483" s="37"/>
      <c r="AS483" s="37"/>
      <c r="AT483" s="78">
        <v>79139</v>
      </c>
      <c r="AU483" s="37"/>
      <c r="AV483" s="37"/>
      <c r="AW483" s="78">
        <v>84294</v>
      </c>
      <c r="AX483" s="37"/>
      <c r="AY483" s="37"/>
      <c r="AZ483" s="25">
        <v>116119</v>
      </c>
      <c r="BA483" s="37"/>
      <c r="BB483" s="37"/>
      <c r="BC483" s="25">
        <v>110429</v>
      </c>
      <c r="BD483" s="37"/>
      <c r="BE483" s="37"/>
      <c r="BF483" s="25"/>
      <c r="BG483" s="37"/>
      <c r="BH483" s="37"/>
      <c r="BI483" s="25"/>
      <c r="BJ483" s="37"/>
      <c r="BK483" s="37"/>
      <c r="BL483" s="25"/>
      <c r="BM483" s="37"/>
      <c r="BN483" s="37"/>
      <c r="BO483" s="25"/>
      <c r="BP483" s="37"/>
      <c r="BQ483" s="37"/>
    </row>
    <row r="484" spans="1:69" x14ac:dyDescent="0.2">
      <c r="A484" s="29" t="s">
        <v>24</v>
      </c>
      <c r="B484" s="29" t="s">
        <v>25</v>
      </c>
      <c r="C484" s="29">
        <f>'À renseigner'!$I$13</f>
        <v>0</v>
      </c>
      <c r="D484" s="76"/>
      <c r="E484" s="77"/>
      <c r="F484" s="77"/>
      <c r="G484" s="77"/>
      <c r="H484" s="77"/>
      <c r="I484" s="261"/>
      <c r="J484" s="262"/>
      <c r="K484" s="262"/>
      <c r="L484" s="262"/>
      <c r="M484" s="77"/>
      <c r="N484" s="77"/>
      <c r="O484" s="38"/>
      <c r="P484" s="77"/>
      <c r="Q484" s="77"/>
      <c r="R484" s="263"/>
      <c r="S484" s="38"/>
      <c r="T484" s="262"/>
      <c r="U484" s="77"/>
      <c r="V484" s="77"/>
      <c r="W484" s="93"/>
      <c r="X484" s="77"/>
      <c r="Y484" s="173"/>
      <c r="Z484" s="173"/>
      <c r="AA484" s="77"/>
      <c r="AB484" s="77"/>
      <c r="AC484" s="77"/>
      <c r="AD484" s="78" t="s">
        <v>584</v>
      </c>
      <c r="AE484" s="171"/>
      <c r="AF484" s="171"/>
      <c r="AG484" s="171"/>
      <c r="AH484" s="78">
        <v>84289</v>
      </c>
      <c r="AI484" s="37"/>
      <c r="AJ484" s="37"/>
      <c r="AK484" s="78">
        <v>84309</v>
      </c>
      <c r="AL484" s="37"/>
      <c r="AM484" s="37"/>
      <c r="AN484" s="78">
        <v>84329</v>
      </c>
      <c r="AO484" s="37"/>
      <c r="AP484" s="37"/>
      <c r="AQ484" s="78">
        <v>84349</v>
      </c>
      <c r="AR484" s="37"/>
      <c r="AS484" s="37"/>
      <c r="AT484" s="78">
        <v>79139</v>
      </c>
      <c r="AU484" s="37"/>
      <c r="AV484" s="37"/>
      <c r="AW484" s="78">
        <v>84294</v>
      </c>
      <c r="AX484" s="37"/>
      <c r="AY484" s="37"/>
      <c r="AZ484" s="25">
        <v>116119</v>
      </c>
      <c r="BA484" s="37"/>
      <c r="BB484" s="37"/>
      <c r="BC484" s="25">
        <v>110429</v>
      </c>
      <c r="BD484" s="37"/>
      <c r="BE484" s="37"/>
      <c r="BF484" s="25"/>
      <c r="BG484" s="37"/>
      <c r="BH484" s="37"/>
      <c r="BI484" s="25"/>
      <c r="BJ484" s="37"/>
      <c r="BK484" s="37"/>
      <c r="BL484" s="25"/>
      <c r="BM484" s="37"/>
      <c r="BN484" s="37"/>
      <c r="BO484" s="25"/>
      <c r="BP484" s="37"/>
      <c r="BQ484" s="37"/>
    </row>
    <row r="485" spans="1:69" x14ac:dyDescent="0.2">
      <c r="A485" s="29" t="s">
        <v>24</v>
      </c>
      <c r="B485" s="29" t="s">
        <v>25</v>
      </c>
      <c r="C485" s="29">
        <f>'À renseigner'!$I$13</f>
        <v>0</v>
      </c>
      <c r="D485" s="76"/>
      <c r="E485" s="77"/>
      <c r="F485" s="77"/>
      <c r="G485" s="77"/>
      <c r="H485" s="77"/>
      <c r="I485" s="261"/>
      <c r="J485" s="262"/>
      <c r="K485" s="262"/>
      <c r="L485" s="262"/>
      <c r="M485" s="77"/>
      <c r="N485" s="77"/>
      <c r="O485" s="38"/>
      <c r="P485" s="77"/>
      <c r="Q485" s="77"/>
      <c r="R485" s="263"/>
      <c r="S485" s="38"/>
      <c r="T485" s="262"/>
      <c r="U485" s="77"/>
      <c r="V485" s="77"/>
      <c r="W485" s="93"/>
      <c r="X485" s="77"/>
      <c r="Y485" s="173"/>
      <c r="Z485" s="173"/>
      <c r="AA485" s="77"/>
      <c r="AB485" s="77"/>
      <c r="AC485" s="77"/>
      <c r="AD485" s="78" t="s">
        <v>584</v>
      </c>
      <c r="AE485" s="171"/>
      <c r="AF485" s="171"/>
      <c r="AG485" s="171"/>
      <c r="AH485" s="78">
        <v>84289</v>
      </c>
      <c r="AI485" s="37"/>
      <c r="AJ485" s="37"/>
      <c r="AK485" s="78">
        <v>84309</v>
      </c>
      <c r="AL485" s="37"/>
      <c r="AM485" s="37"/>
      <c r="AN485" s="78">
        <v>84329</v>
      </c>
      <c r="AO485" s="37"/>
      <c r="AP485" s="37"/>
      <c r="AQ485" s="78">
        <v>84349</v>
      </c>
      <c r="AR485" s="37"/>
      <c r="AS485" s="37"/>
      <c r="AT485" s="78">
        <v>79139</v>
      </c>
      <c r="AU485" s="37"/>
      <c r="AV485" s="37"/>
      <c r="AW485" s="78">
        <v>84294</v>
      </c>
      <c r="AX485" s="37"/>
      <c r="AY485" s="37"/>
      <c r="AZ485" s="25">
        <v>116119</v>
      </c>
      <c r="BA485" s="37"/>
      <c r="BB485" s="37"/>
      <c r="BC485" s="25">
        <v>110429</v>
      </c>
      <c r="BD485" s="37"/>
      <c r="BE485" s="37"/>
      <c r="BF485" s="25"/>
      <c r="BG485" s="37"/>
      <c r="BH485" s="37"/>
      <c r="BI485" s="25"/>
      <c r="BJ485" s="37"/>
      <c r="BK485" s="37"/>
      <c r="BL485" s="25"/>
      <c r="BM485" s="37"/>
      <c r="BN485" s="37"/>
      <c r="BO485" s="25"/>
      <c r="BP485" s="37"/>
      <c r="BQ485" s="37"/>
    </row>
    <row r="486" spans="1:69" x14ac:dyDescent="0.2">
      <c r="A486" s="29" t="s">
        <v>24</v>
      </c>
      <c r="B486" s="29" t="s">
        <v>25</v>
      </c>
      <c r="C486" s="29">
        <f>'À renseigner'!$I$13</f>
        <v>0</v>
      </c>
      <c r="D486" s="76"/>
      <c r="E486" s="77"/>
      <c r="F486" s="77"/>
      <c r="G486" s="77"/>
      <c r="H486" s="77"/>
      <c r="I486" s="261"/>
      <c r="J486" s="262"/>
      <c r="K486" s="262"/>
      <c r="L486" s="262"/>
      <c r="M486" s="77"/>
      <c r="N486" s="77"/>
      <c r="O486" s="38"/>
      <c r="P486" s="77"/>
      <c r="Q486" s="77"/>
      <c r="R486" s="263"/>
      <c r="S486" s="38"/>
      <c r="T486" s="262"/>
      <c r="U486" s="77"/>
      <c r="V486" s="77"/>
      <c r="W486" s="93"/>
      <c r="X486" s="77"/>
      <c r="Y486" s="173"/>
      <c r="Z486" s="173"/>
      <c r="AA486" s="77"/>
      <c r="AB486" s="77"/>
      <c r="AC486" s="77"/>
      <c r="AD486" s="78" t="s">
        <v>584</v>
      </c>
      <c r="AE486" s="171"/>
      <c r="AF486" s="171"/>
      <c r="AG486" s="171"/>
      <c r="AH486" s="78">
        <v>84289</v>
      </c>
      <c r="AI486" s="37"/>
      <c r="AJ486" s="37"/>
      <c r="AK486" s="78">
        <v>84309</v>
      </c>
      <c r="AL486" s="37"/>
      <c r="AM486" s="37"/>
      <c r="AN486" s="78">
        <v>84329</v>
      </c>
      <c r="AO486" s="37"/>
      <c r="AP486" s="37"/>
      <c r="AQ486" s="78">
        <v>84349</v>
      </c>
      <c r="AR486" s="37"/>
      <c r="AS486" s="37"/>
      <c r="AT486" s="78">
        <v>79139</v>
      </c>
      <c r="AU486" s="37"/>
      <c r="AV486" s="37"/>
      <c r="AW486" s="78">
        <v>84294</v>
      </c>
      <c r="AX486" s="37"/>
      <c r="AY486" s="37"/>
      <c r="AZ486" s="25">
        <v>116119</v>
      </c>
      <c r="BA486" s="37"/>
      <c r="BB486" s="37"/>
      <c r="BC486" s="25">
        <v>110429</v>
      </c>
      <c r="BD486" s="37"/>
      <c r="BE486" s="37"/>
      <c r="BF486" s="25"/>
      <c r="BG486" s="37"/>
      <c r="BH486" s="37"/>
      <c r="BI486" s="25"/>
      <c r="BJ486" s="37"/>
      <c r="BK486" s="37"/>
      <c r="BL486" s="25"/>
      <c r="BM486" s="37"/>
      <c r="BN486" s="37"/>
      <c r="BO486" s="25"/>
      <c r="BP486" s="37"/>
      <c r="BQ486" s="37"/>
    </row>
    <row r="487" spans="1:69" x14ac:dyDescent="0.2">
      <c r="A487" s="29" t="s">
        <v>24</v>
      </c>
      <c r="B487" s="29" t="s">
        <v>25</v>
      </c>
      <c r="C487" s="29">
        <f>'À renseigner'!$I$13</f>
        <v>0</v>
      </c>
      <c r="D487" s="76"/>
      <c r="E487" s="77"/>
      <c r="F487" s="77"/>
      <c r="G487" s="77"/>
      <c r="H487" s="77"/>
      <c r="I487" s="261"/>
      <c r="J487" s="262"/>
      <c r="K487" s="262"/>
      <c r="L487" s="262"/>
      <c r="M487" s="77"/>
      <c r="N487" s="77"/>
      <c r="O487" s="38"/>
      <c r="P487" s="77"/>
      <c r="Q487" s="77"/>
      <c r="R487" s="263"/>
      <c r="S487" s="38"/>
      <c r="T487" s="262"/>
      <c r="U487" s="77"/>
      <c r="V487" s="77"/>
      <c r="W487" s="93"/>
      <c r="X487" s="77"/>
      <c r="Y487" s="173"/>
      <c r="Z487" s="173"/>
      <c r="AA487" s="77"/>
      <c r="AB487" s="77"/>
      <c r="AC487" s="77"/>
      <c r="AD487" s="78" t="s">
        <v>584</v>
      </c>
      <c r="AE487" s="171"/>
      <c r="AF487" s="171"/>
      <c r="AG487" s="171"/>
      <c r="AH487" s="78">
        <v>84289</v>
      </c>
      <c r="AI487" s="37"/>
      <c r="AJ487" s="37"/>
      <c r="AK487" s="78">
        <v>84309</v>
      </c>
      <c r="AL487" s="37"/>
      <c r="AM487" s="37"/>
      <c r="AN487" s="78">
        <v>84329</v>
      </c>
      <c r="AO487" s="37"/>
      <c r="AP487" s="37"/>
      <c r="AQ487" s="78">
        <v>84349</v>
      </c>
      <c r="AR487" s="37"/>
      <c r="AS487" s="37"/>
      <c r="AT487" s="78">
        <v>79139</v>
      </c>
      <c r="AU487" s="37"/>
      <c r="AV487" s="37"/>
      <c r="AW487" s="78">
        <v>84294</v>
      </c>
      <c r="AX487" s="37"/>
      <c r="AY487" s="37"/>
      <c r="AZ487" s="25">
        <v>116119</v>
      </c>
      <c r="BA487" s="37"/>
      <c r="BB487" s="37"/>
      <c r="BC487" s="25">
        <v>110429</v>
      </c>
      <c r="BD487" s="37"/>
      <c r="BE487" s="37"/>
      <c r="BF487" s="25"/>
      <c r="BG487" s="37"/>
      <c r="BH487" s="37"/>
      <c r="BI487" s="25"/>
      <c r="BJ487" s="37"/>
      <c r="BK487" s="37"/>
      <c r="BL487" s="25"/>
      <c r="BM487" s="37"/>
      <c r="BN487" s="37"/>
      <c r="BO487" s="25"/>
      <c r="BP487" s="37"/>
      <c r="BQ487" s="37"/>
    </row>
    <row r="488" spans="1:69" x14ac:dyDescent="0.2">
      <c r="A488" s="29" t="s">
        <v>24</v>
      </c>
      <c r="B488" s="29" t="s">
        <v>25</v>
      </c>
      <c r="C488" s="29">
        <f>'À renseigner'!$I$13</f>
        <v>0</v>
      </c>
      <c r="D488" s="76"/>
      <c r="E488" s="77"/>
      <c r="F488" s="77"/>
      <c r="G488" s="77"/>
      <c r="H488" s="77"/>
      <c r="I488" s="261"/>
      <c r="J488" s="262"/>
      <c r="K488" s="262"/>
      <c r="L488" s="262"/>
      <c r="M488" s="77"/>
      <c r="N488" s="77"/>
      <c r="O488" s="38"/>
      <c r="P488" s="77"/>
      <c r="Q488" s="77"/>
      <c r="R488" s="263"/>
      <c r="S488" s="38"/>
      <c r="T488" s="262"/>
      <c r="U488" s="77"/>
      <c r="V488" s="77"/>
      <c r="W488" s="93"/>
      <c r="X488" s="77"/>
      <c r="Y488" s="173"/>
      <c r="Z488" s="173"/>
      <c r="AA488" s="77"/>
      <c r="AB488" s="77"/>
      <c r="AC488" s="77"/>
      <c r="AD488" s="78" t="s">
        <v>584</v>
      </c>
      <c r="AE488" s="171"/>
      <c r="AF488" s="171"/>
      <c r="AG488" s="171"/>
      <c r="AH488" s="78">
        <v>84289</v>
      </c>
      <c r="AI488" s="37"/>
      <c r="AJ488" s="37"/>
      <c r="AK488" s="78">
        <v>84309</v>
      </c>
      <c r="AL488" s="37"/>
      <c r="AM488" s="37"/>
      <c r="AN488" s="78">
        <v>84329</v>
      </c>
      <c r="AO488" s="37"/>
      <c r="AP488" s="37"/>
      <c r="AQ488" s="78">
        <v>84349</v>
      </c>
      <c r="AR488" s="37"/>
      <c r="AS488" s="37"/>
      <c r="AT488" s="78">
        <v>79139</v>
      </c>
      <c r="AU488" s="37"/>
      <c r="AV488" s="37"/>
      <c r="AW488" s="78">
        <v>84294</v>
      </c>
      <c r="AX488" s="37"/>
      <c r="AY488" s="37"/>
      <c r="AZ488" s="25">
        <v>116119</v>
      </c>
      <c r="BA488" s="37"/>
      <c r="BB488" s="37"/>
      <c r="BC488" s="25">
        <v>110429</v>
      </c>
      <c r="BD488" s="37"/>
      <c r="BE488" s="37"/>
      <c r="BF488" s="25"/>
      <c r="BG488" s="37"/>
      <c r="BH488" s="37"/>
      <c r="BI488" s="25"/>
      <c r="BJ488" s="37"/>
      <c r="BK488" s="37"/>
      <c r="BL488" s="25"/>
      <c r="BM488" s="37"/>
      <c r="BN488" s="37"/>
      <c r="BO488" s="25"/>
      <c r="BP488" s="37"/>
      <c r="BQ488" s="37"/>
    </row>
    <row r="489" spans="1:69" x14ac:dyDescent="0.2">
      <c r="A489" s="29" t="s">
        <v>24</v>
      </c>
      <c r="B489" s="29" t="s">
        <v>25</v>
      </c>
      <c r="C489" s="29">
        <f>'À renseigner'!$I$13</f>
        <v>0</v>
      </c>
      <c r="D489" s="76"/>
      <c r="E489" s="77"/>
      <c r="F489" s="77"/>
      <c r="G489" s="77"/>
      <c r="H489" s="77"/>
      <c r="I489" s="261"/>
      <c r="J489" s="262"/>
      <c r="K489" s="262"/>
      <c r="L489" s="262"/>
      <c r="M489" s="77"/>
      <c r="N489" s="77"/>
      <c r="O489" s="38"/>
      <c r="P489" s="77"/>
      <c r="Q489" s="77"/>
      <c r="R489" s="263"/>
      <c r="S489" s="38"/>
      <c r="T489" s="262"/>
      <c r="U489" s="77"/>
      <c r="V489" s="77"/>
      <c r="W489" s="93"/>
      <c r="X489" s="77"/>
      <c r="Y489" s="173"/>
      <c r="Z489" s="173"/>
      <c r="AA489" s="77"/>
      <c r="AB489" s="77"/>
      <c r="AC489" s="77"/>
      <c r="AD489" s="78" t="s">
        <v>584</v>
      </c>
      <c r="AE489" s="171"/>
      <c r="AF489" s="171"/>
      <c r="AG489" s="171"/>
      <c r="AH489" s="78">
        <v>84289</v>
      </c>
      <c r="AI489" s="37"/>
      <c r="AJ489" s="37"/>
      <c r="AK489" s="78">
        <v>84309</v>
      </c>
      <c r="AL489" s="37"/>
      <c r="AM489" s="37"/>
      <c r="AN489" s="78">
        <v>84329</v>
      </c>
      <c r="AO489" s="37"/>
      <c r="AP489" s="37"/>
      <c r="AQ489" s="78">
        <v>84349</v>
      </c>
      <c r="AR489" s="37"/>
      <c r="AS489" s="37"/>
      <c r="AT489" s="78">
        <v>79139</v>
      </c>
      <c r="AU489" s="37"/>
      <c r="AV489" s="37"/>
      <c r="AW489" s="78">
        <v>84294</v>
      </c>
      <c r="AX489" s="37"/>
      <c r="AY489" s="37"/>
      <c r="AZ489" s="25">
        <v>116119</v>
      </c>
      <c r="BA489" s="37"/>
      <c r="BB489" s="37"/>
      <c r="BC489" s="25">
        <v>110429</v>
      </c>
      <c r="BD489" s="37"/>
      <c r="BE489" s="37"/>
      <c r="BF489" s="25"/>
      <c r="BG489" s="37"/>
      <c r="BH489" s="37"/>
      <c r="BI489" s="25"/>
      <c r="BJ489" s="37"/>
      <c r="BK489" s="37"/>
      <c r="BL489" s="25"/>
      <c r="BM489" s="37"/>
      <c r="BN489" s="37"/>
      <c r="BO489" s="25"/>
      <c r="BP489" s="37"/>
      <c r="BQ489" s="37"/>
    </row>
    <row r="490" spans="1:69" x14ac:dyDescent="0.2">
      <c r="A490" s="29" t="s">
        <v>24</v>
      </c>
      <c r="B490" s="29" t="s">
        <v>25</v>
      </c>
      <c r="C490" s="29">
        <f>'À renseigner'!$I$13</f>
        <v>0</v>
      </c>
      <c r="D490" s="76"/>
      <c r="E490" s="77"/>
      <c r="F490" s="77"/>
      <c r="G490" s="77"/>
      <c r="H490" s="77"/>
      <c r="I490" s="261"/>
      <c r="J490" s="262"/>
      <c r="K490" s="262"/>
      <c r="L490" s="262"/>
      <c r="M490" s="77"/>
      <c r="N490" s="77"/>
      <c r="O490" s="38"/>
      <c r="P490" s="77"/>
      <c r="Q490" s="77"/>
      <c r="R490" s="263"/>
      <c r="S490" s="38"/>
      <c r="T490" s="262"/>
      <c r="U490" s="77"/>
      <c r="V490" s="77"/>
      <c r="W490" s="93"/>
      <c r="X490" s="77"/>
      <c r="Y490" s="173"/>
      <c r="Z490" s="173"/>
      <c r="AA490" s="77"/>
      <c r="AB490" s="77"/>
      <c r="AC490" s="77"/>
      <c r="AD490" s="78" t="s">
        <v>584</v>
      </c>
      <c r="AE490" s="171"/>
      <c r="AF490" s="171"/>
      <c r="AG490" s="171"/>
      <c r="AH490" s="78">
        <v>84289</v>
      </c>
      <c r="AI490" s="37"/>
      <c r="AJ490" s="37"/>
      <c r="AK490" s="78">
        <v>84309</v>
      </c>
      <c r="AL490" s="37"/>
      <c r="AM490" s="37"/>
      <c r="AN490" s="78">
        <v>84329</v>
      </c>
      <c r="AO490" s="37"/>
      <c r="AP490" s="37"/>
      <c r="AQ490" s="78">
        <v>84349</v>
      </c>
      <c r="AR490" s="37"/>
      <c r="AS490" s="37"/>
      <c r="AT490" s="78">
        <v>79139</v>
      </c>
      <c r="AU490" s="37"/>
      <c r="AV490" s="37"/>
      <c r="AW490" s="78">
        <v>84294</v>
      </c>
      <c r="AX490" s="37"/>
      <c r="AY490" s="37"/>
      <c r="AZ490" s="25">
        <v>116119</v>
      </c>
      <c r="BA490" s="37"/>
      <c r="BB490" s="37"/>
      <c r="BC490" s="25">
        <v>110429</v>
      </c>
      <c r="BD490" s="37"/>
      <c r="BE490" s="37"/>
      <c r="BF490" s="25"/>
      <c r="BG490" s="37"/>
      <c r="BH490" s="37"/>
      <c r="BI490" s="25"/>
      <c r="BJ490" s="37"/>
      <c r="BK490" s="37"/>
      <c r="BL490" s="25"/>
      <c r="BM490" s="37"/>
      <c r="BN490" s="37"/>
      <c r="BO490" s="25"/>
      <c r="BP490" s="37"/>
      <c r="BQ490" s="37"/>
    </row>
    <row r="491" spans="1:69" x14ac:dyDescent="0.2">
      <c r="A491" s="29" t="s">
        <v>24</v>
      </c>
      <c r="B491" s="29" t="s">
        <v>25</v>
      </c>
      <c r="C491" s="29">
        <f>'À renseigner'!$I$13</f>
        <v>0</v>
      </c>
      <c r="D491" s="76"/>
      <c r="E491" s="77"/>
      <c r="F491" s="77"/>
      <c r="G491" s="77"/>
      <c r="H491" s="77"/>
      <c r="I491" s="261"/>
      <c r="J491" s="262"/>
      <c r="K491" s="262"/>
      <c r="L491" s="262"/>
      <c r="M491" s="77"/>
      <c r="N491" s="77"/>
      <c r="O491" s="38"/>
      <c r="P491" s="77"/>
      <c r="Q491" s="77"/>
      <c r="R491" s="263"/>
      <c r="S491" s="38"/>
      <c r="T491" s="262"/>
      <c r="U491" s="77"/>
      <c r="V491" s="77"/>
      <c r="W491" s="93"/>
      <c r="X491" s="77"/>
      <c r="Y491" s="173"/>
      <c r="Z491" s="173"/>
      <c r="AA491" s="77"/>
      <c r="AB491" s="77"/>
      <c r="AC491" s="77"/>
      <c r="AD491" s="78" t="s">
        <v>584</v>
      </c>
      <c r="AE491" s="171"/>
      <c r="AF491" s="171"/>
      <c r="AG491" s="171"/>
      <c r="AH491" s="78">
        <v>84289</v>
      </c>
      <c r="AI491" s="37"/>
      <c r="AJ491" s="37"/>
      <c r="AK491" s="78">
        <v>84309</v>
      </c>
      <c r="AL491" s="37"/>
      <c r="AM491" s="37"/>
      <c r="AN491" s="78">
        <v>84329</v>
      </c>
      <c r="AO491" s="37"/>
      <c r="AP491" s="37"/>
      <c r="AQ491" s="78">
        <v>84349</v>
      </c>
      <c r="AR491" s="37"/>
      <c r="AS491" s="37"/>
      <c r="AT491" s="78">
        <v>79139</v>
      </c>
      <c r="AU491" s="37"/>
      <c r="AV491" s="37"/>
      <c r="AW491" s="78">
        <v>84294</v>
      </c>
      <c r="AX491" s="37"/>
      <c r="AY491" s="37"/>
      <c r="AZ491" s="25">
        <v>116119</v>
      </c>
      <c r="BA491" s="37"/>
      <c r="BB491" s="37"/>
      <c r="BC491" s="25">
        <v>110429</v>
      </c>
      <c r="BD491" s="37"/>
      <c r="BE491" s="37"/>
      <c r="BF491" s="25"/>
      <c r="BG491" s="37"/>
      <c r="BH491" s="37"/>
      <c r="BI491" s="25"/>
      <c r="BJ491" s="37"/>
      <c r="BK491" s="37"/>
      <c r="BL491" s="25"/>
      <c r="BM491" s="37"/>
      <c r="BN491" s="37"/>
      <c r="BO491" s="25"/>
      <c r="BP491" s="37"/>
      <c r="BQ491" s="37"/>
    </row>
    <row r="492" spans="1:69" x14ac:dyDescent="0.2">
      <c r="A492" s="29" t="s">
        <v>24</v>
      </c>
      <c r="B492" s="29" t="s">
        <v>25</v>
      </c>
      <c r="C492" s="29">
        <f>'À renseigner'!$I$13</f>
        <v>0</v>
      </c>
      <c r="D492" s="76"/>
      <c r="E492" s="77"/>
      <c r="F492" s="77"/>
      <c r="G492" s="77"/>
      <c r="H492" s="77"/>
      <c r="I492" s="261"/>
      <c r="J492" s="262"/>
      <c r="K492" s="262"/>
      <c r="L492" s="262"/>
      <c r="M492" s="77"/>
      <c r="N492" s="77"/>
      <c r="O492" s="38"/>
      <c r="P492" s="77"/>
      <c r="Q492" s="77"/>
      <c r="R492" s="263"/>
      <c r="S492" s="38"/>
      <c r="T492" s="262"/>
      <c r="U492" s="77"/>
      <c r="V492" s="77"/>
      <c r="W492" s="93"/>
      <c r="X492" s="77"/>
      <c r="Y492" s="173"/>
      <c r="Z492" s="173"/>
      <c r="AA492" s="77"/>
      <c r="AB492" s="77"/>
      <c r="AC492" s="77"/>
      <c r="AD492" s="78" t="s">
        <v>584</v>
      </c>
      <c r="AE492" s="171"/>
      <c r="AF492" s="171"/>
      <c r="AG492" s="171"/>
      <c r="AH492" s="78">
        <v>84289</v>
      </c>
      <c r="AI492" s="37"/>
      <c r="AJ492" s="37"/>
      <c r="AK492" s="78">
        <v>84309</v>
      </c>
      <c r="AL492" s="37"/>
      <c r="AM492" s="37"/>
      <c r="AN492" s="78">
        <v>84329</v>
      </c>
      <c r="AO492" s="37"/>
      <c r="AP492" s="37"/>
      <c r="AQ492" s="78">
        <v>84349</v>
      </c>
      <c r="AR492" s="37"/>
      <c r="AS492" s="37"/>
      <c r="AT492" s="78">
        <v>79139</v>
      </c>
      <c r="AU492" s="37"/>
      <c r="AV492" s="37"/>
      <c r="AW492" s="78">
        <v>84294</v>
      </c>
      <c r="AX492" s="37"/>
      <c r="AY492" s="37"/>
      <c r="AZ492" s="25">
        <v>116119</v>
      </c>
      <c r="BA492" s="37"/>
      <c r="BB492" s="37"/>
      <c r="BC492" s="25">
        <v>110429</v>
      </c>
      <c r="BD492" s="37"/>
      <c r="BE492" s="37"/>
      <c r="BF492" s="25"/>
      <c r="BG492" s="37"/>
      <c r="BH492" s="37"/>
      <c r="BI492" s="25"/>
      <c r="BJ492" s="37"/>
      <c r="BK492" s="37"/>
      <c r="BL492" s="25"/>
      <c r="BM492" s="37"/>
      <c r="BN492" s="37"/>
      <c r="BO492" s="25"/>
      <c r="BP492" s="37"/>
      <c r="BQ492" s="37"/>
    </row>
    <row r="493" spans="1:69" x14ac:dyDescent="0.2">
      <c r="A493" s="29" t="s">
        <v>24</v>
      </c>
      <c r="B493" s="29" t="s">
        <v>25</v>
      </c>
      <c r="C493" s="29">
        <f>'À renseigner'!$I$13</f>
        <v>0</v>
      </c>
      <c r="D493" s="76"/>
      <c r="E493" s="77"/>
      <c r="F493" s="77"/>
      <c r="G493" s="77"/>
      <c r="H493" s="77"/>
      <c r="I493" s="261"/>
      <c r="J493" s="262"/>
      <c r="K493" s="262"/>
      <c r="L493" s="262"/>
      <c r="M493" s="77"/>
      <c r="N493" s="77"/>
      <c r="O493" s="38"/>
      <c r="P493" s="77"/>
      <c r="Q493" s="77"/>
      <c r="R493" s="263"/>
      <c r="S493" s="38"/>
      <c r="T493" s="262"/>
      <c r="U493" s="77"/>
      <c r="V493" s="77"/>
      <c r="W493" s="93"/>
      <c r="X493" s="77"/>
      <c r="Y493" s="173"/>
      <c r="Z493" s="173"/>
      <c r="AA493" s="77"/>
      <c r="AB493" s="77"/>
      <c r="AC493" s="77"/>
      <c r="AD493" s="78" t="s">
        <v>584</v>
      </c>
      <c r="AE493" s="171"/>
      <c r="AF493" s="171"/>
      <c r="AG493" s="171"/>
      <c r="AH493" s="78">
        <v>84289</v>
      </c>
      <c r="AI493" s="37"/>
      <c r="AJ493" s="37"/>
      <c r="AK493" s="78">
        <v>84309</v>
      </c>
      <c r="AL493" s="37"/>
      <c r="AM493" s="37"/>
      <c r="AN493" s="78">
        <v>84329</v>
      </c>
      <c r="AO493" s="37"/>
      <c r="AP493" s="37"/>
      <c r="AQ493" s="78">
        <v>84349</v>
      </c>
      <c r="AR493" s="37"/>
      <c r="AS493" s="37"/>
      <c r="AT493" s="78">
        <v>79139</v>
      </c>
      <c r="AU493" s="37"/>
      <c r="AV493" s="37"/>
      <c r="AW493" s="78">
        <v>84294</v>
      </c>
      <c r="AX493" s="37"/>
      <c r="AY493" s="37"/>
      <c r="AZ493" s="25">
        <v>116119</v>
      </c>
      <c r="BA493" s="37"/>
      <c r="BB493" s="37"/>
      <c r="BC493" s="25">
        <v>110429</v>
      </c>
      <c r="BD493" s="37"/>
      <c r="BE493" s="37"/>
      <c r="BF493" s="25"/>
      <c r="BG493" s="37"/>
      <c r="BH493" s="37"/>
      <c r="BI493" s="25"/>
      <c r="BJ493" s="37"/>
      <c r="BK493" s="37"/>
      <c r="BL493" s="25"/>
      <c r="BM493" s="37"/>
      <c r="BN493" s="37"/>
      <c r="BO493" s="25"/>
      <c r="BP493" s="37"/>
      <c r="BQ493" s="37"/>
    </row>
    <row r="494" spans="1:69" x14ac:dyDescent="0.2">
      <c r="A494" s="29" t="s">
        <v>24</v>
      </c>
      <c r="B494" s="29" t="s">
        <v>25</v>
      </c>
      <c r="C494" s="29">
        <f>'À renseigner'!$I$13</f>
        <v>0</v>
      </c>
      <c r="D494" s="76"/>
      <c r="E494" s="77"/>
      <c r="F494" s="77"/>
      <c r="G494" s="77"/>
      <c r="H494" s="77"/>
      <c r="I494" s="261"/>
      <c r="J494" s="262"/>
      <c r="K494" s="262"/>
      <c r="L494" s="262"/>
      <c r="M494" s="77"/>
      <c r="N494" s="77"/>
      <c r="O494" s="38"/>
      <c r="P494" s="77"/>
      <c r="Q494" s="77"/>
      <c r="R494" s="263"/>
      <c r="S494" s="38"/>
      <c r="T494" s="262"/>
      <c r="U494" s="77"/>
      <c r="V494" s="77"/>
      <c r="W494" s="93"/>
      <c r="X494" s="77"/>
      <c r="Y494" s="173"/>
      <c r="Z494" s="173"/>
      <c r="AA494" s="77"/>
      <c r="AB494" s="77"/>
      <c r="AC494" s="77"/>
      <c r="AD494" s="78" t="s">
        <v>584</v>
      </c>
      <c r="AE494" s="171"/>
      <c r="AF494" s="171"/>
      <c r="AG494" s="171"/>
      <c r="AH494" s="78">
        <v>84289</v>
      </c>
      <c r="AI494" s="37"/>
      <c r="AJ494" s="37"/>
      <c r="AK494" s="78">
        <v>84309</v>
      </c>
      <c r="AL494" s="37"/>
      <c r="AM494" s="37"/>
      <c r="AN494" s="78">
        <v>84329</v>
      </c>
      <c r="AO494" s="37"/>
      <c r="AP494" s="37"/>
      <c r="AQ494" s="78">
        <v>84349</v>
      </c>
      <c r="AR494" s="37"/>
      <c r="AS494" s="37"/>
      <c r="AT494" s="78">
        <v>79139</v>
      </c>
      <c r="AU494" s="37"/>
      <c r="AV494" s="37"/>
      <c r="AW494" s="78">
        <v>84294</v>
      </c>
      <c r="AX494" s="37"/>
      <c r="AY494" s="37"/>
      <c r="AZ494" s="25">
        <v>116119</v>
      </c>
      <c r="BA494" s="37"/>
      <c r="BB494" s="37"/>
      <c r="BC494" s="25">
        <v>110429</v>
      </c>
      <c r="BD494" s="37"/>
      <c r="BE494" s="37"/>
      <c r="BF494" s="25"/>
      <c r="BG494" s="37"/>
      <c r="BH494" s="37"/>
      <c r="BI494" s="25"/>
      <c r="BJ494" s="37"/>
      <c r="BK494" s="37"/>
      <c r="BL494" s="25"/>
      <c r="BM494" s="37"/>
      <c r="BN494" s="37"/>
      <c r="BO494" s="25"/>
      <c r="BP494" s="37"/>
      <c r="BQ494" s="37"/>
    </row>
    <row r="495" spans="1:69" x14ac:dyDescent="0.2">
      <c r="A495" s="29" t="s">
        <v>24</v>
      </c>
      <c r="B495" s="29" t="s">
        <v>25</v>
      </c>
      <c r="C495" s="29">
        <f>'À renseigner'!$I$13</f>
        <v>0</v>
      </c>
      <c r="D495" s="76"/>
      <c r="E495" s="77"/>
      <c r="F495" s="77"/>
      <c r="G495" s="77"/>
      <c r="H495" s="77"/>
      <c r="I495" s="261"/>
      <c r="J495" s="262"/>
      <c r="K495" s="262"/>
      <c r="L495" s="262"/>
      <c r="M495" s="77"/>
      <c r="N495" s="77"/>
      <c r="O495" s="38"/>
      <c r="P495" s="77"/>
      <c r="Q495" s="77"/>
      <c r="R495" s="263"/>
      <c r="S495" s="38"/>
      <c r="T495" s="262"/>
      <c r="U495" s="77"/>
      <c r="V495" s="77"/>
      <c r="W495" s="93"/>
      <c r="X495" s="77"/>
      <c r="Y495" s="173"/>
      <c r="Z495" s="173"/>
      <c r="AA495" s="77"/>
      <c r="AB495" s="77"/>
      <c r="AC495" s="77"/>
      <c r="AD495" s="78" t="s">
        <v>584</v>
      </c>
      <c r="AE495" s="171"/>
      <c r="AF495" s="171"/>
      <c r="AG495" s="171"/>
      <c r="AH495" s="78">
        <v>84289</v>
      </c>
      <c r="AI495" s="37"/>
      <c r="AJ495" s="37"/>
      <c r="AK495" s="78">
        <v>84309</v>
      </c>
      <c r="AL495" s="37"/>
      <c r="AM495" s="37"/>
      <c r="AN495" s="78">
        <v>84329</v>
      </c>
      <c r="AO495" s="37"/>
      <c r="AP495" s="37"/>
      <c r="AQ495" s="78">
        <v>84349</v>
      </c>
      <c r="AR495" s="37"/>
      <c r="AS495" s="37"/>
      <c r="AT495" s="78">
        <v>79139</v>
      </c>
      <c r="AU495" s="37"/>
      <c r="AV495" s="37"/>
      <c r="AW495" s="78">
        <v>84294</v>
      </c>
      <c r="AX495" s="37"/>
      <c r="AY495" s="37"/>
      <c r="AZ495" s="25">
        <v>116119</v>
      </c>
      <c r="BA495" s="37"/>
      <c r="BB495" s="37"/>
      <c r="BC495" s="25">
        <v>110429</v>
      </c>
      <c r="BD495" s="37"/>
      <c r="BE495" s="37"/>
      <c r="BF495" s="25"/>
      <c r="BG495" s="37"/>
      <c r="BH495" s="37"/>
      <c r="BI495" s="25"/>
      <c r="BJ495" s="37"/>
      <c r="BK495" s="37"/>
      <c r="BL495" s="25"/>
      <c r="BM495" s="37"/>
      <c r="BN495" s="37"/>
      <c r="BO495" s="25"/>
      <c r="BP495" s="37"/>
      <c r="BQ495" s="37"/>
    </row>
    <row r="496" spans="1:69" x14ac:dyDescent="0.2">
      <c r="A496" s="29" t="s">
        <v>24</v>
      </c>
      <c r="B496" s="29" t="s">
        <v>25</v>
      </c>
      <c r="C496" s="29">
        <f>'À renseigner'!$I$13</f>
        <v>0</v>
      </c>
      <c r="D496" s="76"/>
      <c r="E496" s="77"/>
      <c r="F496" s="77"/>
      <c r="G496" s="77"/>
      <c r="H496" s="77"/>
      <c r="I496" s="261"/>
      <c r="J496" s="262"/>
      <c r="K496" s="262"/>
      <c r="L496" s="262"/>
      <c r="M496" s="77"/>
      <c r="N496" s="77"/>
      <c r="O496" s="38"/>
      <c r="P496" s="77"/>
      <c r="Q496" s="77"/>
      <c r="R496" s="263"/>
      <c r="S496" s="38"/>
      <c r="T496" s="262"/>
      <c r="U496" s="77"/>
      <c r="V496" s="77"/>
      <c r="W496" s="93"/>
      <c r="X496" s="77"/>
      <c r="Y496" s="173"/>
      <c r="Z496" s="173"/>
      <c r="AA496" s="77"/>
      <c r="AB496" s="77"/>
      <c r="AC496" s="77"/>
      <c r="AD496" s="78" t="s">
        <v>584</v>
      </c>
      <c r="AE496" s="171"/>
      <c r="AF496" s="171"/>
      <c r="AG496" s="171"/>
      <c r="AH496" s="78">
        <v>84289</v>
      </c>
      <c r="AI496" s="37"/>
      <c r="AJ496" s="37"/>
      <c r="AK496" s="78">
        <v>84309</v>
      </c>
      <c r="AL496" s="37"/>
      <c r="AM496" s="37"/>
      <c r="AN496" s="78">
        <v>84329</v>
      </c>
      <c r="AO496" s="37"/>
      <c r="AP496" s="37"/>
      <c r="AQ496" s="78">
        <v>84349</v>
      </c>
      <c r="AR496" s="37"/>
      <c r="AS496" s="37"/>
      <c r="AT496" s="78">
        <v>79139</v>
      </c>
      <c r="AU496" s="37"/>
      <c r="AV496" s="37"/>
      <c r="AW496" s="78">
        <v>84294</v>
      </c>
      <c r="AX496" s="37"/>
      <c r="AY496" s="37"/>
      <c r="AZ496" s="25">
        <v>116119</v>
      </c>
      <c r="BA496" s="37"/>
      <c r="BB496" s="37"/>
      <c r="BC496" s="25">
        <v>110429</v>
      </c>
      <c r="BD496" s="37"/>
      <c r="BE496" s="37"/>
      <c r="BF496" s="25"/>
      <c r="BG496" s="37"/>
      <c r="BH496" s="37"/>
      <c r="BI496" s="25"/>
      <c r="BJ496" s="37"/>
      <c r="BK496" s="37"/>
      <c r="BL496" s="25"/>
      <c r="BM496" s="37"/>
      <c r="BN496" s="37"/>
      <c r="BO496" s="25"/>
      <c r="BP496" s="37"/>
      <c r="BQ496" s="37"/>
    </row>
    <row r="497" spans="1:69" x14ac:dyDescent="0.2">
      <c r="A497" s="29" t="s">
        <v>24</v>
      </c>
      <c r="B497" s="29" t="s">
        <v>25</v>
      </c>
      <c r="C497" s="29">
        <f>'À renseigner'!$I$13</f>
        <v>0</v>
      </c>
      <c r="D497" s="76"/>
      <c r="E497" s="77"/>
      <c r="F497" s="77"/>
      <c r="G497" s="77"/>
      <c r="H497" s="77"/>
      <c r="I497" s="261"/>
      <c r="J497" s="262"/>
      <c r="K497" s="262"/>
      <c r="L497" s="262"/>
      <c r="M497" s="77"/>
      <c r="N497" s="77"/>
      <c r="O497" s="38"/>
      <c r="P497" s="77"/>
      <c r="Q497" s="77"/>
      <c r="R497" s="263"/>
      <c r="S497" s="38"/>
      <c r="T497" s="262"/>
      <c r="U497" s="77"/>
      <c r="V497" s="77"/>
      <c r="W497" s="93"/>
      <c r="X497" s="77"/>
      <c r="Y497" s="173"/>
      <c r="Z497" s="173"/>
      <c r="AA497" s="77"/>
      <c r="AB497" s="77"/>
      <c r="AC497" s="77"/>
      <c r="AD497" s="78" t="s">
        <v>584</v>
      </c>
      <c r="AE497" s="171"/>
      <c r="AF497" s="171"/>
      <c r="AG497" s="171"/>
      <c r="AH497" s="78">
        <v>84289</v>
      </c>
      <c r="AI497" s="37"/>
      <c r="AJ497" s="37"/>
      <c r="AK497" s="78">
        <v>84309</v>
      </c>
      <c r="AL497" s="37"/>
      <c r="AM497" s="37"/>
      <c r="AN497" s="78">
        <v>84329</v>
      </c>
      <c r="AO497" s="37"/>
      <c r="AP497" s="37"/>
      <c r="AQ497" s="78">
        <v>84349</v>
      </c>
      <c r="AR497" s="37"/>
      <c r="AS497" s="37"/>
      <c r="AT497" s="78">
        <v>79139</v>
      </c>
      <c r="AU497" s="37"/>
      <c r="AV497" s="37"/>
      <c r="AW497" s="78">
        <v>84294</v>
      </c>
      <c r="AX497" s="37"/>
      <c r="AY497" s="37"/>
      <c r="AZ497" s="25">
        <v>116119</v>
      </c>
      <c r="BA497" s="37"/>
      <c r="BB497" s="37"/>
      <c r="BC497" s="25">
        <v>110429</v>
      </c>
      <c r="BD497" s="37"/>
      <c r="BE497" s="37"/>
      <c r="BF497" s="25"/>
      <c r="BG497" s="37"/>
      <c r="BH497" s="37"/>
      <c r="BI497" s="25"/>
      <c r="BJ497" s="37"/>
      <c r="BK497" s="37"/>
      <c r="BL497" s="25"/>
      <c r="BM497" s="37"/>
      <c r="BN497" s="37"/>
      <c r="BO497" s="25"/>
      <c r="BP497" s="37"/>
      <c r="BQ497" s="37"/>
    </row>
    <row r="498" spans="1:69" x14ac:dyDescent="0.2">
      <c r="A498" s="29" t="s">
        <v>24</v>
      </c>
      <c r="B498" s="29" t="s">
        <v>25</v>
      </c>
      <c r="C498" s="29">
        <f>'À renseigner'!$I$13</f>
        <v>0</v>
      </c>
      <c r="D498" s="76"/>
      <c r="E498" s="77"/>
      <c r="F498" s="77"/>
      <c r="G498" s="77"/>
      <c r="H498" s="77"/>
      <c r="I498" s="261"/>
      <c r="J498" s="262"/>
      <c r="K498" s="262"/>
      <c r="L498" s="262"/>
      <c r="M498" s="77"/>
      <c r="N498" s="77"/>
      <c r="O498" s="38"/>
      <c r="P498" s="77"/>
      <c r="Q498" s="77"/>
      <c r="R498" s="263"/>
      <c r="S498" s="38"/>
      <c r="T498" s="262"/>
      <c r="U498" s="77"/>
      <c r="V498" s="77"/>
      <c r="W498" s="93"/>
      <c r="X498" s="77"/>
      <c r="Y498" s="173"/>
      <c r="Z498" s="173"/>
      <c r="AA498" s="77"/>
      <c r="AB498" s="77"/>
      <c r="AC498" s="77"/>
      <c r="AD498" s="78" t="s">
        <v>584</v>
      </c>
      <c r="AE498" s="171"/>
      <c r="AF498" s="171"/>
      <c r="AG498" s="171"/>
      <c r="AH498" s="78">
        <v>84289</v>
      </c>
      <c r="AI498" s="37"/>
      <c r="AJ498" s="37"/>
      <c r="AK498" s="78">
        <v>84309</v>
      </c>
      <c r="AL498" s="37"/>
      <c r="AM498" s="37"/>
      <c r="AN498" s="78">
        <v>84329</v>
      </c>
      <c r="AO498" s="37"/>
      <c r="AP498" s="37"/>
      <c r="AQ498" s="78">
        <v>84349</v>
      </c>
      <c r="AR498" s="37"/>
      <c r="AS498" s="37"/>
      <c r="AT498" s="78">
        <v>79139</v>
      </c>
      <c r="AU498" s="37"/>
      <c r="AV498" s="37"/>
      <c r="AW498" s="78">
        <v>84294</v>
      </c>
      <c r="AX498" s="37"/>
      <c r="AY498" s="37"/>
      <c r="AZ498" s="25">
        <v>116119</v>
      </c>
      <c r="BA498" s="37"/>
      <c r="BB498" s="37"/>
      <c r="BC498" s="25">
        <v>110429</v>
      </c>
      <c r="BD498" s="37"/>
      <c r="BE498" s="37"/>
      <c r="BF498" s="25"/>
      <c r="BG498" s="37"/>
      <c r="BH498" s="37"/>
      <c r="BI498" s="25"/>
      <c r="BJ498" s="37"/>
      <c r="BK498" s="37"/>
      <c r="BL498" s="25"/>
      <c r="BM498" s="37"/>
      <c r="BN498" s="37"/>
      <c r="BO498" s="25"/>
      <c r="BP498" s="37"/>
      <c r="BQ498" s="37"/>
    </row>
    <row r="499" spans="1:69" x14ac:dyDescent="0.2">
      <c r="A499" s="29" t="s">
        <v>24</v>
      </c>
      <c r="B499" s="29" t="s">
        <v>25</v>
      </c>
      <c r="C499" s="29">
        <f>'À renseigner'!$I$13</f>
        <v>0</v>
      </c>
      <c r="D499" s="76"/>
      <c r="E499" s="77"/>
      <c r="F499" s="77"/>
      <c r="G499" s="77"/>
      <c r="H499" s="77"/>
      <c r="I499" s="261"/>
      <c r="J499" s="262"/>
      <c r="K499" s="262"/>
      <c r="L499" s="262"/>
      <c r="M499" s="77"/>
      <c r="N499" s="77"/>
      <c r="O499" s="38"/>
      <c r="P499" s="77"/>
      <c r="Q499" s="77"/>
      <c r="R499" s="263"/>
      <c r="S499" s="38"/>
      <c r="T499" s="262"/>
      <c r="U499" s="77"/>
      <c r="V499" s="77"/>
      <c r="W499" s="93"/>
      <c r="X499" s="77"/>
      <c r="Y499" s="173"/>
      <c r="Z499" s="173"/>
      <c r="AA499" s="77"/>
      <c r="AB499" s="77"/>
      <c r="AC499" s="77"/>
      <c r="AD499" s="78" t="s">
        <v>584</v>
      </c>
      <c r="AE499" s="171"/>
      <c r="AF499" s="171"/>
      <c r="AG499" s="171"/>
      <c r="AH499" s="78">
        <v>84289</v>
      </c>
      <c r="AI499" s="37"/>
      <c r="AJ499" s="37"/>
      <c r="AK499" s="78">
        <v>84309</v>
      </c>
      <c r="AL499" s="37"/>
      <c r="AM499" s="37"/>
      <c r="AN499" s="78">
        <v>84329</v>
      </c>
      <c r="AO499" s="37"/>
      <c r="AP499" s="37"/>
      <c r="AQ499" s="78">
        <v>84349</v>
      </c>
      <c r="AR499" s="37"/>
      <c r="AS499" s="37"/>
      <c r="AT499" s="78">
        <v>79139</v>
      </c>
      <c r="AU499" s="37"/>
      <c r="AV499" s="37"/>
      <c r="AW499" s="78">
        <v>84294</v>
      </c>
      <c r="AX499" s="37"/>
      <c r="AY499" s="37"/>
      <c r="AZ499" s="25">
        <v>116119</v>
      </c>
      <c r="BA499" s="37"/>
      <c r="BB499" s="37"/>
      <c r="BC499" s="25">
        <v>110429</v>
      </c>
      <c r="BD499" s="37"/>
      <c r="BE499" s="37"/>
      <c r="BF499" s="25"/>
      <c r="BG499" s="37"/>
      <c r="BH499" s="37"/>
      <c r="BI499" s="25"/>
      <c r="BJ499" s="37"/>
      <c r="BK499" s="37"/>
      <c r="BL499" s="25"/>
      <c r="BM499" s="37"/>
      <c r="BN499" s="37"/>
      <c r="BO499" s="25"/>
      <c r="BP499" s="37"/>
      <c r="BQ499" s="37"/>
    </row>
    <row r="500" spans="1:69" x14ac:dyDescent="0.2">
      <c r="A500" s="29" t="s">
        <v>24</v>
      </c>
      <c r="B500" s="29" t="s">
        <v>25</v>
      </c>
      <c r="C500" s="29">
        <f>'À renseigner'!$I$13</f>
        <v>0</v>
      </c>
      <c r="D500" s="76"/>
      <c r="E500" s="77"/>
      <c r="F500" s="77"/>
      <c r="G500" s="77"/>
      <c r="H500" s="77"/>
      <c r="I500" s="261"/>
      <c r="J500" s="262"/>
      <c r="K500" s="262"/>
      <c r="L500" s="262"/>
      <c r="M500" s="77"/>
      <c r="N500" s="77"/>
      <c r="O500" s="38"/>
      <c r="P500" s="77"/>
      <c r="Q500" s="77"/>
      <c r="R500" s="263"/>
      <c r="S500" s="38"/>
      <c r="T500" s="262"/>
      <c r="U500" s="77"/>
      <c r="V500" s="77"/>
      <c r="W500" s="93"/>
      <c r="X500" s="77"/>
      <c r="Y500" s="173"/>
      <c r="Z500" s="173"/>
      <c r="AA500" s="77"/>
      <c r="AB500" s="77"/>
      <c r="AC500" s="77"/>
      <c r="AD500" s="78" t="s">
        <v>584</v>
      </c>
      <c r="AE500" s="171"/>
      <c r="AF500" s="171"/>
      <c r="AG500" s="171"/>
      <c r="AH500" s="78">
        <v>84289</v>
      </c>
      <c r="AI500" s="37"/>
      <c r="AJ500" s="37"/>
      <c r="AK500" s="78">
        <v>84309</v>
      </c>
      <c r="AL500" s="37"/>
      <c r="AM500" s="37"/>
      <c r="AN500" s="78">
        <v>84329</v>
      </c>
      <c r="AO500" s="37"/>
      <c r="AP500" s="37"/>
      <c r="AQ500" s="78">
        <v>84349</v>
      </c>
      <c r="AR500" s="37"/>
      <c r="AS500" s="37"/>
      <c r="AT500" s="78">
        <v>79139</v>
      </c>
      <c r="AU500" s="37"/>
      <c r="AV500" s="37"/>
      <c r="AW500" s="78">
        <v>84294</v>
      </c>
      <c r="AX500" s="37"/>
      <c r="AY500" s="37"/>
      <c r="AZ500" s="25">
        <v>116119</v>
      </c>
      <c r="BA500" s="37"/>
      <c r="BB500" s="37"/>
      <c r="BC500" s="25">
        <v>110429</v>
      </c>
      <c r="BD500" s="37"/>
      <c r="BE500" s="37"/>
      <c r="BF500" s="25"/>
      <c r="BG500" s="37"/>
      <c r="BH500" s="37"/>
      <c r="BI500" s="25"/>
      <c r="BJ500" s="37"/>
      <c r="BK500" s="37"/>
      <c r="BL500" s="25"/>
      <c r="BM500" s="37"/>
      <c r="BN500" s="37"/>
      <c r="BO500" s="25"/>
      <c r="BP500" s="37"/>
      <c r="BQ500" s="37"/>
    </row>
    <row r="501" spans="1:69" x14ac:dyDescent="0.2">
      <c r="A501" s="29" t="s">
        <v>24</v>
      </c>
      <c r="B501" s="29" t="s">
        <v>25</v>
      </c>
      <c r="C501" s="29">
        <f>'À renseigner'!$I$13</f>
        <v>0</v>
      </c>
      <c r="D501" s="76"/>
      <c r="E501" s="77"/>
      <c r="F501" s="77"/>
      <c r="G501" s="77"/>
      <c r="H501" s="77"/>
      <c r="I501" s="261"/>
      <c r="J501" s="262"/>
      <c r="K501" s="262"/>
      <c r="L501" s="262"/>
      <c r="M501" s="77"/>
      <c r="N501" s="77"/>
      <c r="O501" s="38"/>
      <c r="P501" s="77"/>
      <c r="Q501" s="77"/>
      <c r="R501" s="263"/>
      <c r="S501" s="38"/>
      <c r="T501" s="262"/>
      <c r="U501" s="77"/>
      <c r="V501" s="77"/>
      <c r="W501" s="93"/>
      <c r="X501" s="77"/>
      <c r="Y501" s="173"/>
      <c r="Z501" s="173"/>
      <c r="AA501" s="77"/>
      <c r="AB501" s="77"/>
      <c r="AC501" s="77"/>
      <c r="AD501" s="78" t="s">
        <v>584</v>
      </c>
      <c r="AE501" s="171"/>
      <c r="AF501" s="171"/>
      <c r="AG501" s="171"/>
      <c r="AH501" s="78">
        <v>84289</v>
      </c>
      <c r="AI501" s="37"/>
      <c r="AJ501" s="37"/>
      <c r="AK501" s="78">
        <v>84309</v>
      </c>
      <c r="AL501" s="37"/>
      <c r="AM501" s="37"/>
      <c r="AN501" s="78">
        <v>84329</v>
      </c>
      <c r="AO501" s="37"/>
      <c r="AP501" s="37"/>
      <c r="AQ501" s="78">
        <v>84349</v>
      </c>
      <c r="AR501" s="37"/>
      <c r="AS501" s="37"/>
      <c r="AT501" s="78">
        <v>79139</v>
      </c>
      <c r="AU501" s="37"/>
      <c r="AV501" s="37"/>
      <c r="AW501" s="78">
        <v>84294</v>
      </c>
      <c r="AX501" s="37"/>
      <c r="AY501" s="37"/>
      <c r="AZ501" s="25">
        <v>116119</v>
      </c>
      <c r="BA501" s="37"/>
      <c r="BB501" s="37"/>
      <c r="BC501" s="25">
        <v>110429</v>
      </c>
      <c r="BD501" s="37"/>
      <c r="BE501" s="37"/>
      <c r="BF501" s="25"/>
      <c r="BG501" s="37"/>
      <c r="BH501" s="37"/>
      <c r="BI501" s="25"/>
      <c r="BJ501" s="37"/>
      <c r="BK501" s="37"/>
      <c r="BL501" s="25"/>
      <c r="BM501" s="37"/>
      <c r="BN501" s="37"/>
      <c r="BO501" s="25"/>
      <c r="BP501" s="37"/>
      <c r="BQ501" s="37"/>
    </row>
    <row r="502" spans="1:69" x14ac:dyDescent="0.2">
      <c r="A502" s="29" t="s">
        <v>24</v>
      </c>
      <c r="B502" s="29" t="s">
        <v>25</v>
      </c>
      <c r="C502" s="29">
        <f>'À renseigner'!$I$13</f>
        <v>0</v>
      </c>
      <c r="D502" s="76"/>
      <c r="E502" s="77"/>
      <c r="F502" s="77"/>
      <c r="G502" s="77"/>
      <c r="H502" s="77"/>
      <c r="I502" s="261"/>
      <c r="J502" s="262"/>
      <c r="K502" s="262"/>
      <c r="L502" s="262"/>
      <c r="M502" s="77"/>
      <c r="N502" s="77"/>
      <c r="O502" s="38"/>
      <c r="P502" s="77"/>
      <c r="Q502" s="77"/>
      <c r="R502" s="263"/>
      <c r="S502" s="38"/>
      <c r="T502" s="262"/>
      <c r="U502" s="77"/>
      <c r="V502" s="77"/>
      <c r="W502" s="93"/>
      <c r="X502" s="77"/>
      <c r="Y502" s="173"/>
      <c r="Z502" s="173"/>
      <c r="AA502" s="77"/>
      <c r="AB502" s="77"/>
      <c r="AC502" s="77"/>
      <c r="AD502" s="78" t="s">
        <v>584</v>
      </c>
      <c r="AE502" s="171"/>
      <c r="AF502" s="171"/>
      <c r="AG502" s="171"/>
      <c r="AH502" s="78">
        <v>84289</v>
      </c>
      <c r="AI502" s="37"/>
      <c r="AJ502" s="37"/>
      <c r="AK502" s="78">
        <v>84309</v>
      </c>
      <c r="AL502" s="37"/>
      <c r="AM502" s="37"/>
      <c r="AN502" s="78">
        <v>84329</v>
      </c>
      <c r="AO502" s="37"/>
      <c r="AP502" s="37"/>
      <c r="AQ502" s="78">
        <v>84349</v>
      </c>
      <c r="AR502" s="37"/>
      <c r="AS502" s="37"/>
      <c r="AT502" s="78">
        <v>79139</v>
      </c>
      <c r="AU502" s="37"/>
      <c r="AV502" s="37"/>
      <c r="AW502" s="78">
        <v>84294</v>
      </c>
      <c r="AX502" s="37"/>
      <c r="AY502" s="37"/>
      <c r="AZ502" s="25">
        <v>116119</v>
      </c>
      <c r="BA502" s="37"/>
      <c r="BB502" s="37"/>
      <c r="BC502" s="25">
        <v>110429</v>
      </c>
      <c r="BD502" s="37"/>
      <c r="BE502" s="37"/>
      <c r="BF502" s="25"/>
      <c r="BG502" s="37"/>
      <c r="BH502" s="37"/>
      <c r="BI502" s="25"/>
      <c r="BJ502" s="37"/>
      <c r="BK502" s="37"/>
      <c r="BL502" s="25"/>
      <c r="BM502" s="37"/>
      <c r="BN502" s="37"/>
      <c r="BO502" s="25"/>
      <c r="BP502" s="37"/>
      <c r="BQ502" s="37"/>
    </row>
    <row r="503" spans="1:69" x14ac:dyDescent="0.2">
      <c r="A503" s="29" t="s">
        <v>24</v>
      </c>
      <c r="B503" s="29" t="s">
        <v>25</v>
      </c>
      <c r="C503" s="29">
        <f>'À renseigner'!$I$13</f>
        <v>0</v>
      </c>
      <c r="D503" s="76"/>
      <c r="E503" s="77"/>
      <c r="F503" s="77"/>
      <c r="G503" s="77"/>
      <c r="H503" s="77"/>
      <c r="I503" s="261"/>
      <c r="J503" s="262"/>
      <c r="K503" s="262"/>
      <c r="L503" s="262"/>
      <c r="M503" s="77"/>
      <c r="N503" s="77"/>
      <c r="O503" s="38"/>
      <c r="P503" s="77"/>
      <c r="Q503" s="77"/>
      <c r="R503" s="263"/>
      <c r="S503" s="38"/>
      <c r="T503" s="262"/>
      <c r="U503" s="77"/>
      <c r="V503" s="77"/>
      <c r="W503" s="93"/>
      <c r="X503" s="77"/>
      <c r="Y503" s="173"/>
      <c r="Z503" s="173"/>
      <c r="AA503" s="77"/>
      <c r="AB503" s="77"/>
      <c r="AC503" s="77"/>
    </row>
    <row r="504" spans="1:69" x14ac:dyDescent="0.2">
      <c r="A504" s="29" t="s">
        <v>24</v>
      </c>
      <c r="B504" s="29" t="s">
        <v>25</v>
      </c>
      <c r="C504" s="29">
        <f>'À renseigner'!$I$13</f>
        <v>0</v>
      </c>
      <c r="D504" s="76"/>
      <c r="E504" s="77"/>
      <c r="F504" s="77"/>
      <c r="G504" s="77"/>
      <c r="H504" s="77"/>
      <c r="I504" s="261"/>
      <c r="J504" s="262"/>
      <c r="K504" s="262"/>
      <c r="L504" s="262"/>
      <c r="M504" s="77"/>
      <c r="N504" s="77"/>
      <c r="O504" s="38"/>
      <c r="P504" s="77"/>
      <c r="Q504" s="77"/>
      <c r="R504" s="263"/>
      <c r="S504" s="38"/>
      <c r="T504" s="262"/>
      <c r="U504" s="77"/>
      <c r="V504" s="77"/>
      <c r="W504" s="93"/>
      <c r="X504" s="77"/>
      <c r="Y504" s="173"/>
      <c r="Z504" s="173"/>
      <c r="AA504" s="77"/>
      <c r="AB504" s="77"/>
      <c r="AC504" s="77"/>
    </row>
    <row r="505" spans="1:69" x14ac:dyDescent="0.2">
      <c r="A505" s="29" t="s">
        <v>24</v>
      </c>
      <c r="B505" s="29" t="s">
        <v>25</v>
      </c>
      <c r="C505" s="29">
        <f>'À renseigner'!$I$13</f>
        <v>0</v>
      </c>
      <c r="D505" s="76"/>
      <c r="E505" s="77"/>
      <c r="F505" s="77"/>
      <c r="G505" s="77"/>
      <c r="H505" s="77"/>
      <c r="I505" s="261"/>
      <c r="J505" s="262"/>
      <c r="K505" s="262"/>
      <c r="L505" s="262"/>
      <c r="M505" s="77"/>
      <c r="N505" s="77"/>
      <c r="O505" s="38"/>
      <c r="P505" s="77"/>
      <c r="Q505" s="77"/>
      <c r="R505" s="263"/>
      <c r="S505" s="38"/>
      <c r="T505" s="262"/>
      <c r="U505" s="77"/>
      <c r="V505" s="77"/>
      <c r="W505" s="93"/>
      <c r="X505" s="77"/>
      <c r="Y505" s="173"/>
      <c r="Z505" s="173"/>
      <c r="AA505" s="77"/>
      <c r="AB505" s="77"/>
      <c r="AC505" s="77"/>
    </row>
    <row r="506" spans="1:69" x14ac:dyDescent="0.2">
      <c r="A506" s="29" t="s">
        <v>24</v>
      </c>
      <c r="B506" s="29" t="s">
        <v>25</v>
      </c>
      <c r="C506" s="29">
        <f>'À renseigner'!$I$13</f>
        <v>0</v>
      </c>
      <c r="D506" s="76"/>
      <c r="E506" s="77"/>
      <c r="F506" s="77"/>
      <c r="G506" s="77"/>
      <c r="H506" s="77"/>
      <c r="I506" s="261"/>
      <c r="J506" s="262"/>
      <c r="K506" s="262"/>
      <c r="L506" s="262"/>
      <c r="M506" s="77"/>
      <c r="N506" s="77"/>
      <c r="O506" s="38"/>
      <c r="P506" s="77"/>
      <c r="Q506" s="77"/>
      <c r="R506" s="263"/>
      <c r="S506" s="38"/>
      <c r="T506" s="262"/>
      <c r="U506" s="77"/>
      <c r="V506" s="77"/>
      <c r="W506" s="93"/>
      <c r="X506" s="77"/>
      <c r="Y506" s="173"/>
      <c r="Z506" s="173"/>
      <c r="AA506" s="77"/>
      <c r="AB506" s="77"/>
      <c r="AC506" s="77"/>
    </row>
  </sheetData>
  <sheetProtection algorithmName="SHA-512" hashValue="tYqAIkcWMk0KbNf5eggMiFjW443GyHj3qglRtgOaD4OIPI6WDceiOAfqXusSSzGky4h/xllrMCvgLNWbLgFM3w==" saltValue="gJG+TeEUDshVtAYfctijtg==" spinCount="100000" sheet="1" objects="1" scenarios="1" formatColumns="0"/>
  <mergeCells count="48">
    <mergeCell ref="AB1:AC1"/>
    <mergeCell ref="G3:G4"/>
    <mergeCell ref="H3:H4"/>
    <mergeCell ref="I3:I4"/>
    <mergeCell ref="J3:J4"/>
    <mergeCell ref="M3:M4"/>
    <mergeCell ref="N3:N4"/>
    <mergeCell ref="O3:O4"/>
    <mergeCell ref="P3:P4"/>
    <mergeCell ref="Q3:Q4"/>
    <mergeCell ref="R3:R4"/>
    <mergeCell ref="S3:S4"/>
    <mergeCell ref="T3:T4"/>
    <mergeCell ref="U3:U4"/>
    <mergeCell ref="V3:V4"/>
    <mergeCell ref="W3:W4"/>
    <mergeCell ref="AD1:BQ1"/>
    <mergeCell ref="BF3:BH3"/>
    <mergeCell ref="BI3:BK3"/>
    <mergeCell ref="BL3:BN3"/>
    <mergeCell ref="BO3:BQ3"/>
    <mergeCell ref="AD3:AD4"/>
    <mergeCell ref="AH3:AJ3"/>
    <mergeCell ref="AK3:AM3"/>
    <mergeCell ref="AQ3:AS3"/>
    <mergeCell ref="AT3:AV3"/>
    <mergeCell ref="AW3:AY3"/>
    <mergeCell ref="AZ3:BB3"/>
    <mergeCell ref="BC3:BE3"/>
    <mergeCell ref="A1:C1"/>
    <mergeCell ref="A3:C4"/>
    <mergeCell ref="D3:D4"/>
    <mergeCell ref="E3:E4"/>
    <mergeCell ref="F3:F4"/>
    <mergeCell ref="D1:AA1"/>
    <mergeCell ref="X3:X4"/>
    <mergeCell ref="Y3:Y4"/>
    <mergeCell ref="Z3:Z4"/>
    <mergeCell ref="AA3:AA4"/>
    <mergeCell ref="L3:L4"/>
    <mergeCell ref="A5:C5"/>
    <mergeCell ref="AE3:AE4"/>
    <mergeCell ref="AF3:AF4"/>
    <mergeCell ref="AG3:AG4"/>
    <mergeCell ref="AN3:AP3"/>
    <mergeCell ref="AB3:AB4"/>
    <mergeCell ref="AC3:AC4"/>
    <mergeCell ref="K3:K4"/>
  </mergeCells>
  <conditionalFormatting sqref="AH4:AI4">
    <cfRule type="expression" dxfId="66" priority="33">
      <formula>#REF!="non"</formula>
    </cfRule>
  </conditionalFormatting>
  <conditionalFormatting sqref="AJ2">
    <cfRule type="expression" dxfId="65" priority="103">
      <formula>#REF!="non"</formula>
    </cfRule>
  </conditionalFormatting>
  <conditionalFormatting sqref="AJ4">
    <cfRule type="expression" dxfId="64" priority="105">
      <formula>#REF!="non"</formula>
    </cfRule>
  </conditionalFormatting>
  <conditionalFormatting sqref="AJ5">
    <cfRule type="expression" dxfId="63" priority="104">
      <formula>#REF!="non"</formula>
    </cfRule>
  </conditionalFormatting>
  <conditionalFormatting sqref="AK4:AL4">
    <cfRule type="expression" dxfId="62" priority="32">
      <formula>#REF!="non"</formula>
    </cfRule>
  </conditionalFormatting>
  <conditionalFormatting sqref="AM4">
    <cfRule type="expression" dxfId="61" priority="100">
      <formula>#REF!="non"</formula>
    </cfRule>
  </conditionalFormatting>
  <conditionalFormatting sqref="AM5">
    <cfRule type="expression" dxfId="60" priority="99">
      <formula>#REF!="non"</formula>
    </cfRule>
  </conditionalFormatting>
  <conditionalFormatting sqref="AN4:AO4">
    <cfRule type="expression" dxfId="59" priority="23">
      <formula>#REF!="non"</formula>
    </cfRule>
  </conditionalFormatting>
  <conditionalFormatting sqref="AP2">
    <cfRule type="expression" dxfId="58" priority="74">
      <formula>#REF!="non"</formula>
    </cfRule>
  </conditionalFormatting>
  <conditionalFormatting sqref="AP4">
    <cfRule type="expression" dxfId="57" priority="96">
      <formula>#REF!="non"</formula>
    </cfRule>
  </conditionalFormatting>
  <conditionalFormatting sqref="AP5">
    <cfRule type="expression" dxfId="56" priority="95">
      <formula>#REF!="non"</formula>
    </cfRule>
  </conditionalFormatting>
  <conditionalFormatting sqref="AQ4:AR4">
    <cfRule type="expression" dxfId="55" priority="22">
      <formula>#REF!="non"</formula>
    </cfRule>
  </conditionalFormatting>
  <conditionalFormatting sqref="AS2">
    <cfRule type="expression" dxfId="54" priority="73">
      <formula>#REF!="non"</formula>
    </cfRule>
  </conditionalFormatting>
  <conditionalFormatting sqref="AS4">
    <cfRule type="expression" dxfId="53" priority="92">
      <formula>#REF!="non"</formula>
    </cfRule>
  </conditionalFormatting>
  <conditionalFormatting sqref="AS5">
    <cfRule type="expression" dxfId="52" priority="91">
      <formula>#REF!="non"</formula>
    </cfRule>
  </conditionalFormatting>
  <conditionalFormatting sqref="AT4:AU4">
    <cfRule type="expression" dxfId="51" priority="31">
      <formula>#REF!="non"</formula>
    </cfRule>
  </conditionalFormatting>
  <conditionalFormatting sqref="AV2">
    <cfRule type="expression" dxfId="50" priority="72">
      <formula>#REF!="non"</formula>
    </cfRule>
  </conditionalFormatting>
  <conditionalFormatting sqref="AV4">
    <cfRule type="expression" dxfId="49" priority="88">
      <formula>#REF!="non"</formula>
    </cfRule>
  </conditionalFormatting>
  <conditionalFormatting sqref="AV5">
    <cfRule type="expression" dxfId="48" priority="87">
      <formula>#REF!="non"</formula>
    </cfRule>
  </conditionalFormatting>
  <conditionalFormatting sqref="AW4:AX4">
    <cfRule type="expression" dxfId="47" priority="30">
      <formula>#REF!="non"</formula>
    </cfRule>
  </conditionalFormatting>
  <conditionalFormatting sqref="AY2">
    <cfRule type="expression" dxfId="46" priority="71">
      <formula>#REF!="non"</formula>
    </cfRule>
  </conditionalFormatting>
  <conditionalFormatting sqref="AY4">
    <cfRule type="expression" dxfId="45" priority="84">
      <formula>#REF!="non"</formula>
    </cfRule>
  </conditionalFormatting>
  <conditionalFormatting sqref="AY5">
    <cfRule type="expression" dxfId="44" priority="83">
      <formula>#REF!="non"</formula>
    </cfRule>
  </conditionalFormatting>
  <conditionalFormatting sqref="AZ4:BA4">
    <cfRule type="expression" dxfId="43" priority="29">
      <formula>#REF!="non"</formula>
    </cfRule>
  </conditionalFormatting>
  <conditionalFormatting sqref="BB2">
    <cfRule type="expression" dxfId="42" priority="70">
      <formula>#REF!="non"</formula>
    </cfRule>
  </conditionalFormatting>
  <conditionalFormatting sqref="BB4">
    <cfRule type="expression" dxfId="41" priority="80">
      <formula>#REF!="non"</formula>
    </cfRule>
  </conditionalFormatting>
  <conditionalFormatting sqref="BB5">
    <cfRule type="expression" dxfId="40" priority="79">
      <formula>#REF!="non"</formula>
    </cfRule>
  </conditionalFormatting>
  <conditionalFormatting sqref="BC4:BD4">
    <cfRule type="expression" dxfId="39" priority="28">
      <formula>#REF!="non"</formula>
    </cfRule>
  </conditionalFormatting>
  <conditionalFormatting sqref="BE2">
    <cfRule type="expression" dxfId="38" priority="69">
      <formula>#REF!="non"</formula>
    </cfRule>
  </conditionalFormatting>
  <conditionalFormatting sqref="BE4">
    <cfRule type="expression" dxfId="37" priority="76">
      <formula>#REF!="non"</formula>
    </cfRule>
  </conditionalFormatting>
  <conditionalFormatting sqref="BE5">
    <cfRule type="expression" dxfId="36" priority="75">
      <formula>#REF!="non"</formula>
    </cfRule>
  </conditionalFormatting>
  <conditionalFormatting sqref="BF4:BG4">
    <cfRule type="expression" dxfId="35" priority="27">
      <formula>#REF!="non"</formula>
    </cfRule>
  </conditionalFormatting>
  <conditionalFormatting sqref="BH2">
    <cfRule type="expression" dxfId="34" priority="64">
      <formula>#REF!="non"</formula>
    </cfRule>
  </conditionalFormatting>
  <conditionalFormatting sqref="BH4">
    <cfRule type="expression" dxfId="33" priority="66">
      <formula>#REF!="non"</formula>
    </cfRule>
  </conditionalFormatting>
  <conditionalFormatting sqref="BH5">
    <cfRule type="expression" dxfId="32" priority="65">
      <formula>#REF!="non"</formula>
    </cfRule>
  </conditionalFormatting>
  <conditionalFormatting sqref="BI4:BJ4">
    <cfRule type="expression" dxfId="31" priority="26">
      <formula>#REF!="non"</formula>
    </cfRule>
  </conditionalFormatting>
  <conditionalFormatting sqref="BK2">
    <cfRule type="expression" dxfId="30" priority="59">
      <formula>#REF!="non"</formula>
    </cfRule>
  </conditionalFormatting>
  <conditionalFormatting sqref="BK4">
    <cfRule type="expression" dxfId="29" priority="61">
      <formula>#REF!="non"</formula>
    </cfRule>
  </conditionalFormatting>
  <conditionalFormatting sqref="BK5">
    <cfRule type="expression" dxfId="28" priority="60">
      <formula>#REF!="non"</formula>
    </cfRule>
  </conditionalFormatting>
  <conditionalFormatting sqref="BL4:BM4">
    <cfRule type="expression" dxfId="27" priority="25">
      <formula>#REF!="non"</formula>
    </cfRule>
  </conditionalFormatting>
  <conditionalFormatting sqref="BN2">
    <cfRule type="expression" dxfId="26" priority="54">
      <formula>#REF!="non"</formula>
    </cfRule>
  </conditionalFormatting>
  <conditionalFormatting sqref="BN4">
    <cfRule type="expression" dxfId="25" priority="56">
      <formula>#REF!="non"</formula>
    </cfRule>
  </conditionalFormatting>
  <conditionalFormatting sqref="BN5">
    <cfRule type="expression" dxfId="24" priority="55">
      <formula>#REF!="non"</formula>
    </cfRule>
  </conditionalFormatting>
  <conditionalFormatting sqref="BO4:BP4">
    <cfRule type="expression" dxfId="23" priority="24">
      <formula>#REF!="non"</formula>
    </cfRule>
  </conditionalFormatting>
  <conditionalFormatting sqref="BQ2">
    <cfRule type="expression" dxfId="22" priority="49">
      <formula>#REF!="non"</formula>
    </cfRule>
  </conditionalFormatting>
  <conditionalFormatting sqref="BQ4">
    <cfRule type="expression" dxfId="21" priority="51">
      <formula>#REF!="non"</formula>
    </cfRule>
  </conditionalFormatting>
  <conditionalFormatting sqref="BQ5">
    <cfRule type="expression" dxfId="20" priority="50">
      <formula>#REF!="non"</formula>
    </cfRule>
  </conditionalFormatting>
  <conditionalFormatting sqref="AC1:AC3 AC5:AC1048576">
    <cfRule type="expression" dxfId="19" priority="19">
      <formula>#REF!="non"</formula>
    </cfRule>
  </conditionalFormatting>
  <conditionalFormatting sqref="I6:I506">
    <cfRule type="expression" dxfId="18" priority="16">
      <formula>AND($G6&lt;&gt;"",OR(I6="",I6="-"))</formula>
    </cfRule>
    <cfRule type="expression" dxfId="17" priority="17">
      <formula>AND(ISNUMBER(I6), I6&gt;TODAY())</formula>
    </cfRule>
    <cfRule type="expression" dxfId="16" priority="18">
      <formula>AND(ISNUMBER(I6), OR(DATEDIF(I6, TODAY(),"y")&lt;16, DATEDIF(I6, TODAY(),"y")&gt;80))</formula>
    </cfRule>
  </conditionalFormatting>
  <conditionalFormatting sqref="J6:J506">
    <cfRule type="expression" dxfId="15" priority="15">
      <formula>AND($G6&lt;&gt;"",OR(J6="",J6="-"))</formula>
    </cfRule>
  </conditionalFormatting>
  <conditionalFormatting sqref="K6:K506">
    <cfRule type="expression" dxfId="14" priority="14">
      <formula>AND($G6&lt;&gt;"",OR(K6="",K6="-"),OR($L6="FR",$L6=""))</formula>
    </cfRule>
  </conditionalFormatting>
  <conditionalFormatting sqref="L6:L506">
    <cfRule type="expression" dxfId="13" priority="13">
      <formula>AND($G6&lt;&gt;"",OR(L6="",L6="-"))</formula>
    </cfRule>
  </conditionalFormatting>
  <conditionalFormatting sqref="R6:R506">
    <cfRule type="expression" dxfId="12" priority="11">
      <formula>AND($G6&lt;&gt;"", OR($T6="", $T6="-"), OR($V6="FR",$V6=""))</formula>
    </cfRule>
  </conditionalFormatting>
  <conditionalFormatting sqref="S6:T506">
    <cfRule type="expression" dxfId="11" priority="10">
      <formula>AND($G6&lt;&gt;"",OR(S6="",S6="-"))</formula>
    </cfRule>
  </conditionalFormatting>
  <conditionalFormatting sqref="T6:T506">
    <cfRule type="cellIs" dxfId="10" priority="12" operator="equal">
      <formula>"US"</formula>
    </cfRule>
  </conditionalFormatting>
  <conditionalFormatting sqref="O6:O506">
    <cfRule type="expression" dxfId="9" priority="9">
      <formula>AND($G6&lt;&gt;"",OR(O6="",O6="-"))</formula>
    </cfRule>
  </conditionalFormatting>
  <conditionalFormatting sqref="U6:U506">
    <cfRule type="expression" dxfId="8" priority="8">
      <formula>AND($G6&lt;&gt;"",OR(U6=""))</formula>
    </cfRule>
  </conditionalFormatting>
  <conditionalFormatting sqref="W6:W506">
    <cfRule type="expression" dxfId="7" priority="7">
      <formula>AND($G6&lt;&gt;"",OR(W6=""))</formula>
    </cfRule>
  </conditionalFormatting>
  <conditionalFormatting sqref="G6:G506">
    <cfRule type="expression" dxfId="6" priority="6">
      <formula>AND($G6&lt;&gt;"",OR(G6=""))</formula>
    </cfRule>
  </conditionalFormatting>
  <conditionalFormatting sqref="X6:X506">
    <cfRule type="expression" dxfId="5" priority="5">
      <formula>AND($G6&lt;&gt;"",OR(X6=""))</formula>
    </cfRule>
  </conditionalFormatting>
  <conditionalFormatting sqref="Y6:Y506">
    <cfRule type="expression" dxfId="4" priority="4">
      <formula>AND($G6&lt;&gt;"",OR(Y6=""))</formula>
    </cfRule>
  </conditionalFormatting>
  <conditionalFormatting sqref="AA6:AA506">
    <cfRule type="expression" dxfId="3" priority="3">
      <formula>AND($G6&lt;&gt;"",OR(AA6=""))</formula>
    </cfRule>
  </conditionalFormatting>
  <conditionalFormatting sqref="M6:M506">
    <cfRule type="expression" dxfId="2" priority="2">
      <formula>AND($G6&lt;&gt;"",OR(M6=""))</formula>
    </cfRule>
  </conditionalFormatting>
  <conditionalFormatting sqref="N6:N506">
    <cfRule type="expression" dxfId="1" priority="1">
      <formula>AND($G6&lt;&gt;"",OR(N6=""))</formula>
    </cfRule>
  </conditionalFormatting>
  <dataValidations xWindow="808" yWindow="555" count="34">
    <dataValidation allowBlank="1" showInputMessage="1" showErrorMessage="1" promptTitle="Numéro de Sécurité sociale" prompt="13 ou 15 caractères" sqref="D3" xr:uid="{4710DE59-4C35-42C4-9978-D302E75E15EB}"/>
    <dataValidation type="custom" allowBlank="1" showInputMessage="1" showErrorMessage="1" promptTitle="Montant PPV" prompt="Montant à investir sur le fonds pour la prime de partage de la valeur" sqref="AO6:AP502 AR6:AS502 AU6:AV502 AX6:AY502 BA6:BB502 BD6:BE502 BG6:BH502 BJ6:BK502 BM6:BN502 BP6:BQ502 AI9:AJ502 AJ8 AI6:AJ7 AL6:AM502" xr:uid="{B0BF62E3-6BB7-4F94-AEE5-471A16823023}">
      <formula1>($AE6="")</formula1>
    </dataValidation>
    <dataValidation allowBlank="1" showInputMessage="1" showErrorMessage="1" prompt="Si vous optez pour la gestion pilotée, merci de ne rien indiquer à partir de la colonne L." sqref="AF6:AF502" xr:uid="{6E292D46-E6CD-4457-804E-D240AD57BFFE}"/>
    <dataValidation type="date" showInputMessage="1" showErrorMessage="1" promptTitle="Date de sortie de l'entreprise" prompt="Au format JJ/MM/AAAA" sqref="Z5:Z506" xr:uid="{95D70AAA-D44C-483C-A66E-FE7EB365444E}">
      <formula1>1</formula1>
      <formula2>54789</formula2>
    </dataValidation>
    <dataValidation allowBlank="1" showInputMessage="1" showErrorMessage="1" promptTitle="Abondement" prompt="Montant de l'abondement par bénéficiaire" sqref="AC5:AC506" xr:uid="{BCA4D25B-0988-43AD-A401-1F1462B94620}"/>
    <dataValidation allowBlank="1" showInputMessage="1" showErrorMessage="1" promptTitle="Montant de la PPV" prompt="Montant de la Prime de partage de la valeur" sqref="AB5" xr:uid="{EA98E4F9-6C03-4DC7-B492-7A6305E95832}"/>
    <dataValidation type="date" showInputMessage="1" showErrorMessage="1" promptTitle="Date d'entrée dans l'entreprise" prompt="Au format JJ/MM/AAAA" sqref="Y5:Y506" xr:uid="{75040436-5DDA-4874-8E8C-59611F7EA2E9}">
      <formula1>1</formula1>
      <formula2>54789</formula2>
    </dataValidation>
    <dataValidation type="textLength" operator="equal" allowBlank="1" showInputMessage="1" showErrorMessage="1" promptTitle="Numéro de téléphone mobile" prompt="Sur 10 caractères" sqref="W5" xr:uid="{345E61C8-984F-4230-9708-35C4A03C3543}">
      <formula1>10</formula1>
    </dataValidation>
    <dataValidation type="textLength" operator="equal" allowBlank="1" showInputMessage="1" showErrorMessage="1" promptTitle="Numéro de téléphone fixe" prompt="Sur 10 caractères" sqref="V5" xr:uid="{F8A6AFE5-C2E0-4D0B-A89C-3FFC52D3ED6F}">
      <formula1>10</formula1>
    </dataValidation>
    <dataValidation allowBlank="1" showInputMessage="1" showErrorMessage="1" promptTitle="Adresse e-mail" prompt="Inférieur à 32 caractères" sqref="U5:U506" xr:uid="{DC52B210-5006-4D2F-8D62-5631A2BE1BA1}"/>
    <dataValidation type="textLength" operator="equal" allowBlank="1" showInputMessage="1" showErrorMessage="1" error="Sur 2 caractères" promptTitle="Code pays" prompt="Mettre &quot;FR&quot; pour France. _x000a__x000a_Pour les autres codes, consultez l'onglet &quot;Codes pays&quot;" sqref="T5" xr:uid="{38450A5E-1B44-4477-88AD-8C1537F988FD}">
      <formula1>2</formula1>
    </dataValidation>
    <dataValidation allowBlank="1" showInputMessage="1" showErrorMessage="1" promptTitle="Ville" prompt="Inférieur à 32 caractères" sqref="S5" xr:uid="{60156CD2-A357-41B7-90A0-71439101DE4E}"/>
    <dataValidation allowBlank="1" showInputMessage="1" showErrorMessage="1" promptTitle="Code postal" prompt="Sur 5 caractères" sqref="R5" xr:uid="{4E9C8DC3-829F-40B4-B08A-91357E7A76E0}"/>
    <dataValidation allowBlank="1" showInputMessage="1" showErrorMessage="1" promptTitle="Localité" prompt="Inférieur à 32 caractères" sqref="Q5:Q506" xr:uid="{755185EC-746A-4656-AEF2-3C874CE02385}"/>
    <dataValidation allowBlank="1" showInputMessage="1" showErrorMessage="1" promptTitle="Complément de rue" prompt="Inférieur à 32 caractères" sqref="P5:P506" xr:uid="{DD34FFCE-CE8A-4C5D-A583-0878A4644BD0}"/>
    <dataValidation allowBlank="1" showInputMessage="1" showErrorMessage="1" promptTitle="Adresse postale" prompt="Inférieur à 32 caractères" sqref="O5" xr:uid="{C12DF273-A268-4878-89F4-7B845A82E070}"/>
    <dataValidation allowBlank="1" showInputMessage="1" showErrorMessage="1" promptTitle="Ville de naissance" prompt="Inférieur à 32 caractères" sqref="J5" xr:uid="{A9D97D91-B2B4-49C1-9105-F3A88BE5E33A}"/>
    <dataValidation allowBlank="1" showInputMessage="1" showErrorMessage="1" promptTitle="Date de naissance" prompt="Format JJ/MM/AAAA" sqref="I5" xr:uid="{398E9E55-D371-4025-9501-6A02D7131F97}"/>
    <dataValidation type="textLength" operator="lessThan" allowBlank="1" showInputMessage="1" showErrorMessage="1" promptTitle="Prénom" prompt="Inférieur à 32 caractères" sqref="H5:H506" xr:uid="{54EAA76D-C4B7-445E-A255-695CF2832553}">
      <formula1>32</formula1>
    </dataValidation>
    <dataValidation type="textLength" operator="lessThan" allowBlank="1" showInputMessage="1" showErrorMessage="1" promptTitle="Nom" prompt="Inférieur à 32 caractères" sqref="F5:G506" xr:uid="{7330C517-39BF-455B-9DE1-210BD7CA5DB4}">
      <formula1>32</formula1>
    </dataValidation>
    <dataValidation type="textLength" allowBlank="1" showInputMessage="1" showErrorMessage="1" error="Sur 13 ou 15 caractères" promptTitle="Numéro de Sécurité sociale" prompt="Sur 13 ou 15 caractères" sqref="D5:D506" xr:uid="{2D0302EC-1E84-4DD8-AA1D-3FFA52EF289B}">
      <formula1>13</formula1>
      <formula2>15</formula2>
    </dataValidation>
    <dataValidation operator="equal" allowBlank="1" showInputMessage="1" showErrorMessage="1" promptTitle="Numéro de téléphone fixe" prompt="Sur 10 caractères" sqref="V6:V506" xr:uid="{7F39D556-CF62-4532-AC24-864EDBC13FC9}"/>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A9826AB5-39B7-41AB-82B4-56318B12DE12}">
      <formula1>AND(D6&lt;&gt;"",E6&lt;&gt;"",F6&lt;&gt;"",G6&lt;&gt;"",H6&lt;&gt;"",I6&lt;&gt;"",J6&lt;&gt;"",K6&lt;&gt;"",L6&lt;&gt;"",M6&lt;&gt;"",O6&lt;&gt;"",R6&lt;&gt;"",S6&lt;&gt;"",T6&lt;&gt;"",U6&lt;&gt;"",W6&lt;&gt;"",X6&lt;&gt;"",Y6&lt;&gt;"",Z6&lt;&gt;"",AA6&lt;&gt;"")</formula1>
    </dataValidation>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67F565AD-0DD4-48C0-B891-B115A2675CEB}">
      <formula1>32</formula1>
    </dataValidation>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20D56ECD-4A5C-412B-8877-28756862A563}"/>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2DE7B8C1-99F0-4C5B-B30F-0AB8A8A609F0}"/>
    <dataValidation allowBlank="1" showInputMessage="1" showErrorMessage="1" promptTitle="Ville" prompt="Le texte doit être inférieur à 32 caractères._x000a__x000a_Toute case apparaissant en rouge doit être correctement renseignée." sqref="S6:S506" xr:uid="{99BF77F7-B160-46A5-93F6-9713CE2AAA51}"/>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C4913EA3-C958-4154-93D5-2EAB705A683E}"/>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5FCCB648-3BCB-40AF-903B-1D45F5863BA6}"/>
    <dataValidation allowBlank="1" showInputMessage="1" showErrorMessage="1" promptTitle="Commune de naissance" prompt="Indiquer la commune de naissance du bénéficiaire._x000a__x000a_Toute case apparaissant en rouge doit correctement être renseignée." sqref="J6:J506" xr:uid="{F2A880F3-73F4-4EF4-A46E-6CE7B8082957}"/>
    <dataValidation allowBlank="1" showInputMessage="1" showErrorMessage="1" promptTitle="Date de naissance" prompt="Renseignez la date de naissance exacte du bénéficiaire._x000a__x000a_Toute case apparaissant en rouge doit être correctement renseignée." sqref="I6:I506" xr:uid="{4A254D85-940B-4D1B-AE6D-18F43A691478}"/>
    <dataValidation allowBlank="1" showInputMessage="1" showErrorMessage="1" promptTitle="Code pays de naissance :" prompt="indiquer le code du pays de naissance (2 caractères )" sqref="L5" xr:uid="{AE6E850D-64A1-4D3A-80BD-44F301DEA98C}"/>
    <dataValidation allowBlank="1" showInputMessage="1" showErrorMessage="1" promptTitle="département de naissance :" prompt="indiquer le code du département de naissance (2 caractères)" sqref="K5" xr:uid="{E6402F5A-7ABE-4347-9B13-59CD41472F54}"/>
    <dataValidation allowBlank="1" showInputMessage="1" showErrorMessage="1" promptTitle="Numéro de portable" prompt="Sur 10 caractères" sqref="W6:W506" xr:uid="{AA521482-C87D-4DAA-8764-4EF8B48BA17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08" yWindow="555" count="7">
        <x14:dataValidation type="list" allowBlank="1" showInputMessage="1" showErrorMessage="1" promptTitle="Choix du profil Gestion Pilotée" xr:uid="{7C022A2D-86F1-45EF-B629-04653388D487}">
          <x14:formula1>
            <xm:f>Données!$G$4:$G$7</xm:f>
          </x14:formula1>
          <xm:sqref>AE5:AE502</xm:sqref>
        </x14:dataValidation>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EFCCA356-90C3-4288-8E9F-A2E21D446F10}">
          <x14:formula1>
            <xm:f>Données!$K$4:$K$6</xm:f>
          </x14:formula1>
          <xm:sqref>AA5</xm:sqref>
        </x14:dataValidation>
        <x14:dataValidation type="list" allowBlank="1" showInputMessage="1" showErrorMessage="1" promptTitle="État du salarié " prompt="A = Actif_x000a_P = Parti_x000a_R = Retraité_x000a_D = Décédé" xr:uid="{CE5F6F7C-7414-46F4-A6A0-B84E84987533}">
          <x14:formula1>
            <xm:f>Données!$A$4:$A$8</xm:f>
          </x14:formula1>
          <xm:sqref>X5:X506</xm:sqref>
        </x14:dataValidation>
        <x14:dataValidation type="list" allowBlank="1" showInputMessage="1" showErrorMessage="1" promptTitle="CSG/CRDS" prompt="O = Soumis à la CSG/CRDS_x000a_N = Non soumis à la CSG/CRDS" xr:uid="{2A2CEDD4-4F36-4105-A8EA-2B2BE38E812F}">
          <x14:formula1>
            <xm:f>Données!$C$4:$C$6</xm:f>
          </x14:formula1>
          <xm:sqref>N5:N506</xm:sqref>
        </x14:dataValidation>
        <x14:dataValidation type="list" allowBlank="1" showInputMessage="1" showErrorMessage="1" promptTitle="Salarié" prompt="O = Salarié_x000a_" xr:uid="{6EE5344E-F1A9-4757-9AAA-37B9E959013E}">
          <x14:formula1>
            <xm:f>Données!$E$4:$E$6</xm:f>
          </x14:formula1>
          <xm:sqref>M5:M506</xm:sqref>
        </x14:dataValidation>
        <x14:dataValidation type="list" allowBlank="1" showInputMessage="1" showErrorMessage="1" promptTitle="Civilité" prompt="1 = Monsieur_x000a_2 = Madame" xr:uid="{999228E7-3499-4BEC-81FF-3780FB1AC908}">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53E456B5-1388-4D5A-A90D-2A2788F5C370}">
          <x14:formula1>
            <xm:f>Données!$K$4:$K$7</xm:f>
          </x14:formula1>
          <xm:sqref>AA6:AA506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FE7A-7454-4DA9-8FD8-ACE2925A68D1}">
  <sheetPr codeName="Feuil5"/>
  <dimension ref="A1:N501"/>
  <sheetViews>
    <sheetView showZeros="0" zoomScaleNormal="100" workbookViewId="0">
      <selection activeCell="H22" sqref="H22"/>
    </sheetView>
  </sheetViews>
  <sheetFormatPr baseColWidth="10" defaultColWidth="11.42578125" defaultRowHeight="15" x14ac:dyDescent="0.25"/>
  <cols>
    <col min="1" max="1" width="25.42578125" style="21" customWidth="1"/>
    <col min="2" max="2" width="26" style="21" customWidth="1"/>
    <col min="3" max="3" width="24.28515625" style="21" customWidth="1"/>
    <col min="4" max="5" width="20.28515625" style="21" customWidth="1"/>
    <col min="6" max="6" width="20.28515625" style="59" customWidth="1"/>
    <col min="7" max="7" width="2" style="50" customWidth="1"/>
    <col min="8" max="8" width="20.28515625" style="21" customWidth="1"/>
    <col min="9" max="9" width="20.28515625" style="23" customWidth="1"/>
    <col min="10" max="10" width="16.42578125" style="60" customWidth="1"/>
    <col min="11" max="11" width="2.140625" style="50" customWidth="1"/>
    <col min="12" max="12" width="20.28515625" style="34" customWidth="1"/>
    <col min="13" max="13" width="95.42578125" style="21" customWidth="1"/>
    <col min="14" max="14" width="139.42578125" style="21" bestFit="1" customWidth="1"/>
    <col min="15" max="16384" width="11.42578125" style="21"/>
  </cols>
  <sheetData>
    <row r="1" spans="1:14" ht="24.75" customHeight="1" x14ac:dyDescent="0.25">
      <c r="A1" s="254" t="s">
        <v>699</v>
      </c>
      <c r="B1" s="256" t="s">
        <v>5</v>
      </c>
      <c r="C1" s="256" t="s">
        <v>6</v>
      </c>
      <c r="D1" s="257" t="s">
        <v>628</v>
      </c>
      <c r="E1" s="258"/>
      <c r="F1" s="251" t="s">
        <v>613</v>
      </c>
      <c r="H1" s="257" t="s">
        <v>629</v>
      </c>
      <c r="I1" s="258"/>
      <c r="J1" s="251" t="s">
        <v>612</v>
      </c>
      <c r="L1" s="252" t="s">
        <v>611</v>
      </c>
    </row>
    <row r="2" spans="1:14" s="30" customFormat="1" ht="21" customHeight="1" x14ac:dyDescent="0.25">
      <c r="A2" s="255"/>
      <c r="B2" s="256"/>
      <c r="C2" s="256"/>
      <c r="D2" s="35" t="s">
        <v>583</v>
      </c>
      <c r="E2" s="35" t="s">
        <v>627</v>
      </c>
      <c r="F2" s="251"/>
      <c r="G2" s="56"/>
      <c r="H2" s="35" t="s">
        <v>583</v>
      </c>
      <c r="I2" s="52" t="s">
        <v>627</v>
      </c>
      <c r="J2" s="251"/>
      <c r="K2" s="56"/>
      <c r="L2" s="253"/>
    </row>
    <row r="3" spans="1:14" s="26" customFormat="1" ht="12.75" x14ac:dyDescent="0.2">
      <c r="A3" s="55">
        <f>'Investissement PEE'!D6</f>
        <v>0</v>
      </c>
      <c r="B3" s="28">
        <f>'Investissement PEE'!F6</f>
        <v>0</v>
      </c>
      <c r="C3" s="45">
        <f>'Investissement PEE'!H6</f>
        <v>0</v>
      </c>
      <c r="D3" s="53">
        <f>SUM('Investissement PEE'!AF6+'Investissement PEE'!AI6+'Investissement PEE'!AL6+'Investissement PEE'!AO6+'Investissement PEE'!AR6+'Investissement PEE'!AU6+'Investissement PEE'!AX6+'Investissement PEE'!BA6+'Investissement PEE'!BD6+'Investissement PEE'!BG6+'Investissement PEE'!BJ6+'Investissement PEE'!BM6)</f>
        <v>0</v>
      </c>
      <c r="E3" s="46">
        <f>SUM('Investissement PER'!AI6+'Investissement PER'!AL6+'Investissement PER'!AO6+'Investissement PER'!AR7+'Investissement PER'!AU6+'Investissement PER'!AX6+'Investissement PER'!BA6+'Investissement PER'!BD6+'Investissement PER'!BG6+'Investissement PER'!BJ6+'Investissement PER'!BM6+'Investissement PER'!BP6+'Investissement PER'!AF6)</f>
        <v>0</v>
      </c>
      <c r="F3" s="164">
        <f>D3+E3</f>
        <v>0</v>
      </c>
      <c r="G3" s="57"/>
      <c r="H3" s="44">
        <f>'Investissement PEE'!AG6+'Investissement PEE'!AJ6+'Investissement PEE'!AM6+'Investissement PEE'!AP6+'Investissement PEE'!AS6+'Investissement PEE'!AV6+'Investissement PEE'!AY6+'Investissement PEE'!BB6+'Investissement PEE'!BE6+'Investissement PEE'!BH6+'Investissement PEE'!BK6+'Investissement PEE'!BN6</f>
        <v>0</v>
      </c>
      <c r="I3" s="47">
        <f>'Investissement PER'!BE6+'Investissement PER'!BB6+'Investissement PER'!AY6+'Investissement PER'!AV6+'Investissement PER'!AS7+'Investissement PER'!AP6+'Investissement PER'!AM6+'Investissement PER'!AJ6+'Investissement PER'!BH6+'Investissement PER'!BK6+'Investissement PER'!BN6+'Investissement PER'!BQ6+'Investissement PER'!AG6</f>
        <v>0</v>
      </c>
      <c r="J3" s="165">
        <f>H3+I3</f>
        <v>0</v>
      </c>
      <c r="K3" s="57"/>
      <c r="L3" s="163">
        <f>F3+J3</f>
        <v>0</v>
      </c>
      <c r="M3" s="54" t="str">
        <f>IF(AND(D3&lt;&gt;'Investissement PEE'!AB6,Synthèse!H3&lt;&gt;'Investissement PEE'!AC6),"Les montants répartis ne correspondent pas aux montants de prime de partage de la valeur et d'abondement dans l'onglet 'Investissement PEE'",IF(D3&lt;&gt;'Investissement PEE'!AB6,"Le montant réparti en prime de partage de la valeur ne correspond pas au montant total de PPV indiqué dans l'onglet 'Investissement PEE'",IF(H3&lt;&gt;'Investissement PEE'!AC6,"Le montant réparti ne correspond pas au montant total d'abondement indiqué dans l'onglet 'PEE'","")))</f>
        <v/>
      </c>
      <c r="N3" s="79" t="e">
        <f>IF(AND(E3&lt;&gt;'Investissement PER'!#REF!,Synthèse!I3&lt;&gt;'Investissement PER'!AC6),"Les montants répartis ne correspondent pas aux montants de prime de partage de la valeur et d'abondement dans l'onglet 'Investissement PER'",IF(E3&lt;&gt;'Investissement PER'!#REF!,"Le montant réparti en prime de partage de la valeur ne correspond pas au montant total de PPV indiqué dans l'onglet 'Investissement PER'",IF(I3&lt;&gt;'Investissement PER'!AC6,"Le montant réparti ne correspond pas au montant total d'abondement indiqué dans l'onglet 'Investissement PER’","")))</f>
        <v>#REF!</v>
      </c>
    </row>
    <row r="4" spans="1:14" s="26" customFormat="1" ht="12.75" x14ac:dyDescent="0.2">
      <c r="A4" s="55">
        <f>'Investissement PEE'!D7</f>
        <v>0</v>
      </c>
      <c r="B4" s="28">
        <f>'Investissement PEE'!F7</f>
        <v>0</v>
      </c>
      <c r="C4" s="45">
        <f>'Investissement PEE'!H7</f>
        <v>0</v>
      </c>
      <c r="D4" s="53">
        <f>SUM('Investissement PEE'!AF7+'Investissement PEE'!AI7+'Investissement PEE'!AL7+'Investissement PEE'!AO7+'Investissement PEE'!AR7+'Investissement PEE'!AU7+'Investissement PEE'!AX7+'Investissement PEE'!BA7+'Investissement PEE'!BD7+'Investissement PEE'!BG7+'Investissement PEE'!BJ7+'Investissement PEE'!BM7)</f>
        <v>0</v>
      </c>
      <c r="E4" s="46">
        <f>SUM('Investissement PER'!AI7+'Investissement PER'!AL7+'Investissement PER'!AO7+'Investissement PER'!AR8+'Investissement PER'!AU7+'Investissement PER'!AX7+'Investissement PER'!BA7+'Investissement PER'!BD7+'Investissement PER'!BG7+'Investissement PER'!BJ7+'Investissement PER'!BM7+'Investissement PER'!BP7+'Investissement PER'!AF7)</f>
        <v>0</v>
      </c>
      <c r="F4" s="164">
        <f t="shared" ref="F4:F67" si="0">D4+E4</f>
        <v>0</v>
      </c>
      <c r="G4" s="57"/>
      <c r="H4" s="44">
        <f>'Investissement PEE'!AG7+'Investissement PEE'!AJ7+'Investissement PEE'!AM7+'Investissement PEE'!AP7+'Investissement PEE'!AS7+'Investissement PEE'!AV7+'Investissement PEE'!AY7+'Investissement PEE'!BB7+'Investissement PEE'!BE7+'Investissement PEE'!BH7+'Investissement PEE'!BK7+'Investissement PEE'!BN7</f>
        <v>0</v>
      </c>
      <c r="I4" s="47">
        <f>'Investissement PER'!BE7+'Investissement PER'!BB7+'Investissement PER'!AY7+'Investissement PER'!AV7+'Investissement PER'!AS8+'Investissement PER'!AP7+'Investissement PER'!AM7+'Investissement PER'!AJ7+'Investissement PER'!BH7+'Investissement PER'!BK7+'Investissement PER'!BN7+'Investissement PER'!BQ7+'Investissement PER'!AG7</f>
        <v>0</v>
      </c>
      <c r="J4" s="165">
        <f t="shared" ref="J4:J67" si="1">H4+I4</f>
        <v>0</v>
      </c>
      <c r="K4" s="57"/>
      <c r="L4" s="163">
        <f t="shared" ref="L4:L67" si="2">F4+J4</f>
        <v>0</v>
      </c>
      <c r="M4" s="54" t="str">
        <f>IF(AND(D4&lt;&gt;'Investissement PEE'!AB7,Synthèse!H4&lt;&gt;'Investissement PEE'!AC7),"Les montants répartis ne correspondent pas aux montants de prime de partage de la valeur et d'abondement dans l'onglet 'Investissement PEE'",IF(D4&lt;&gt;'Investissement PEE'!AB7,"Le montant réparti en prime de partage de la valeur ne correspond pas au montant total de PPV indiqué dans l'onglet 'Investissement PEE'",IF(H4&lt;&gt;'Investissement PEE'!AC7,"Le montant réparti ne correspond pas au montant total d'abondement indiqué dans l'onglet 'PEE'","")))</f>
        <v/>
      </c>
      <c r="N4" s="79" t="str">
        <f>IF(AND(E4&lt;&gt;'Investissement PER'!AB6,Synthèse!I4&lt;&gt;'Investissement PER'!AC7),"Les montants répartis ne correspondent pas aux montants de prime de partage de la valeur et d'abondement dans l'onglet 'Investissement PER'",IF(E4&lt;&gt;'Investissement PER'!AB6,"Le montant réparti en prime de partage de la valeur ne correspond pas au montant total de PPV indiqué dans l'onglet 'Investissement PER'",IF(I4&lt;&gt;'Investissement PER'!AC7,"Le montant réparti ne correspond pas au montant total d'abondement indiqué dans l'onglet 'Investissement PER’","")))</f>
        <v/>
      </c>
    </row>
    <row r="5" spans="1:14" x14ac:dyDescent="0.25">
      <c r="A5" s="55">
        <f>'Investissement PEE'!D8</f>
        <v>0</v>
      </c>
      <c r="B5" s="28">
        <f>'Investissement PEE'!F8</f>
        <v>0</v>
      </c>
      <c r="C5" s="45">
        <f>'Investissement PEE'!H8</f>
        <v>0</v>
      </c>
      <c r="D5" s="53">
        <f>SUM('Investissement PEE'!AF8+'Investissement PEE'!AI8+'Investissement PEE'!AL8+'Investissement PEE'!AO8+'Investissement PEE'!AR8+'Investissement PEE'!AU8+'Investissement PEE'!AX8+'Investissement PEE'!BA8+'Investissement PEE'!BD8+'Investissement PEE'!BG8+'Investissement PEE'!BJ8+'Investissement PEE'!BM8)</f>
        <v>0</v>
      </c>
      <c r="E5" s="46">
        <f>SUM('Investissement PER'!AJ8+'Investissement PER'!AL8+'Investissement PER'!AO8+'Investissement PER'!AR9+'Investissement PER'!AU8+'Investissement PER'!AX8+'Investissement PER'!BA8+'Investissement PER'!BD8+'Investissement PER'!BG8+'Investissement PER'!BJ8+'Investissement PER'!BM8+'Investissement PER'!BP8+'Investissement PER'!AF8)</f>
        <v>0</v>
      </c>
      <c r="F5" s="164">
        <f t="shared" si="0"/>
        <v>0</v>
      </c>
      <c r="H5" s="44">
        <f>'Investissement PEE'!AG8+'Investissement PEE'!AJ8+'Investissement PEE'!AM8+'Investissement PEE'!AP8+'Investissement PEE'!AS8+'Investissement PEE'!AV8+'Investissement PEE'!AY8+'Investissement PEE'!BB8+'Investissement PEE'!BE8+'Investissement PEE'!BH8+'Investissement PEE'!BK8+'Investissement PEE'!BN8</f>
        <v>0</v>
      </c>
      <c r="I5" s="47">
        <f>'Investissement PER'!BE8+'Investissement PER'!BB8+'Investissement PER'!AY8+'Investissement PER'!AV8+'Investissement PER'!AS9+'Investissement PER'!AP8+'Investissement PER'!AM8+'Investissement PER'!AJ8+'Investissement PER'!BH8+'Investissement PER'!BK8+'Investissement PER'!BN8+'Investissement PER'!BQ8+'Investissement PER'!AG8</f>
        <v>0</v>
      </c>
      <c r="J5" s="165">
        <f t="shared" si="1"/>
        <v>0</v>
      </c>
      <c r="L5" s="163">
        <f t="shared" si="2"/>
        <v>0</v>
      </c>
      <c r="M5" s="54" t="str">
        <f>IF(AND(D5&lt;&gt;'Investissement PEE'!AB8,Synthèse!H5&lt;&gt;'Investissement PEE'!AC8),"Les montants répartis ne correspondent pas aux montants de prime de partage de la valeur et d'abondement dans l'onglet 'Investissement PEE'",IF(D5&lt;&gt;'Investissement PEE'!AB8,"Le montant réparti en prime de partage de la valeur ne correspond pas au montant total de PPV indiqué dans l'onglet 'Investissement PEE'",IF(H5&lt;&gt;'Investissement PEE'!AC8,"Le montant réparti ne correspond pas au montant total d'abondement indiqué dans l'onglet 'PEE'","")))</f>
        <v/>
      </c>
      <c r="N5" s="79" t="str">
        <f>IF(AND(E5&lt;&gt;'Investissement PER'!AB8,Synthèse!I5&lt;&gt;'Investissement PER'!AC8),"Les montants répartis ne correspondent pas aux montants de prime de partage de la valeur et d'abondement dans l'onglet 'Investissement PER'",IF(E5&lt;&gt;'Investissement PER'!AB8,"Le montant réparti en prime de partage de la valeur ne correspond pas au montant total de PPV indiqué dans l'onglet 'Investissement PER'",IF(I5&lt;&gt;'Investissement PER'!AC8,"Le montant réparti ne correspond pas au montant total d'abondement indiqué dans l'onglet 'Investissement PER’","")))</f>
        <v/>
      </c>
    </row>
    <row r="6" spans="1:14" x14ac:dyDescent="0.25">
      <c r="A6" s="55">
        <f>'Investissement PEE'!D9</f>
        <v>0</v>
      </c>
      <c r="B6" s="28">
        <f>'Investissement PEE'!F9</f>
        <v>0</v>
      </c>
      <c r="C6" s="45">
        <f>'Investissement PEE'!H9</f>
        <v>0</v>
      </c>
      <c r="D6" s="53">
        <f>SUM('Investissement PEE'!AF9+'Investissement PEE'!AI9+'Investissement PEE'!AL9+'Investissement PEE'!AO9+'Investissement PEE'!AR9+'Investissement PEE'!AU9+'Investissement PEE'!AX9+'Investissement PEE'!BA9+'Investissement PEE'!BD9+'Investissement PEE'!BG9+'Investissement PEE'!BJ9+'Investissement PEE'!BM9)</f>
        <v>0</v>
      </c>
      <c r="E6" s="46">
        <f>SUM('Investissement PER'!AI9+'Investissement PER'!AL9+'Investissement PER'!AO9+'Investissement PER'!AR10+'Investissement PER'!AU9+'Investissement PER'!AX9+'Investissement PER'!BA9+'Investissement PER'!BD9+'Investissement PER'!BG9+'Investissement PER'!BJ9+'Investissement PER'!BM9+'Investissement PER'!BP9+'Investissement PER'!AF9)</f>
        <v>0</v>
      </c>
      <c r="F6" s="164">
        <f t="shared" si="0"/>
        <v>0</v>
      </c>
      <c r="H6" s="44">
        <f>'Investissement PEE'!AG9+'Investissement PEE'!AJ9+'Investissement PEE'!AM9+'Investissement PEE'!AP9+'Investissement PEE'!AS9+'Investissement PEE'!AV9+'Investissement PEE'!AY9+'Investissement PEE'!BB9+'Investissement PEE'!BE9+'Investissement PEE'!BH9+'Investissement PEE'!BK9+'Investissement PEE'!BN9</f>
        <v>0</v>
      </c>
      <c r="I6" s="47">
        <f>'Investissement PER'!BE9+'Investissement PER'!BB9+'Investissement PER'!AY9+'Investissement PER'!AV9+'Investissement PER'!AS10+'Investissement PER'!AP9+'Investissement PER'!AM9+'Investissement PER'!AJ9+'Investissement PER'!BH9+'Investissement PER'!BK9+'Investissement PER'!BN9+'Investissement PER'!BQ9+'Investissement PER'!AG9</f>
        <v>0</v>
      </c>
      <c r="J6" s="165">
        <f t="shared" si="1"/>
        <v>0</v>
      </c>
      <c r="L6" s="163">
        <f t="shared" si="2"/>
        <v>0</v>
      </c>
      <c r="M6" s="54" t="str">
        <f>IF(AND(D6&lt;&gt;'Investissement PEE'!AB9,Synthèse!H6&lt;&gt;'Investissement PEE'!AC9),"Les montants répartis ne correspondent pas aux montants de prime de partage de la valeur et d'abondement dans l'onglet 'Investissement PEE'",IF(D6&lt;&gt;'Investissement PEE'!AB9,"Le montant réparti en prime de partage de la valeur ne correspond pas au montant total de PPV indiqué dans l'onglet 'Investissement PEE'",IF(H6&lt;&gt;'Investissement PEE'!AC9,"Le montant réparti ne correspond pas au montant total d'abondement indiqué dans l'onglet 'PEE'","")))</f>
        <v/>
      </c>
      <c r="N6" s="79" t="str">
        <f>IF(AND(E6&lt;&gt;'Investissement PER'!AB9,Synthèse!I6&lt;&gt;'Investissement PER'!AC9),"Les montants répartis ne correspondent pas aux montants de prime de partage de la valeur et d'abondement dans l'onglet 'Investissement PER'",IF(E6&lt;&gt;'Investissement PER'!AB9,"Le montant réparti en prime de partage de la valeur ne correspond pas au montant total de PPV indiqué dans l'onglet 'Investissement PER'",IF(I6&lt;&gt;'Investissement PER'!AC9,"Le montant réparti ne correspond pas au montant total d'abondement indiqué dans l'onglet 'Investissement PER’","")))</f>
        <v/>
      </c>
    </row>
    <row r="7" spans="1:14" x14ac:dyDescent="0.25">
      <c r="A7" s="55">
        <f>'Investissement PEE'!D10</f>
        <v>0</v>
      </c>
      <c r="B7" s="28">
        <f>'Investissement PEE'!F10</f>
        <v>0</v>
      </c>
      <c r="C7" s="45">
        <f>'Investissement PEE'!H10</f>
        <v>0</v>
      </c>
      <c r="D7" s="53">
        <f>SUM('Investissement PEE'!AF10+'Investissement PEE'!AI10+'Investissement PEE'!AL10+'Investissement PEE'!AO10+'Investissement PEE'!AR10+'Investissement PEE'!AU10+'Investissement PEE'!AX10+'Investissement PEE'!BA10+'Investissement PEE'!BD10+'Investissement PEE'!BG10+'Investissement PEE'!BJ10+'Investissement PEE'!BM10)</f>
        <v>0</v>
      </c>
      <c r="E7" s="46">
        <f>SUM('Investissement PER'!AI10+'Investissement PER'!AL10+'Investissement PER'!AO10+'Investissement PER'!AR11+'Investissement PER'!AU10+'Investissement PER'!AX10+'Investissement PER'!BA10+'Investissement PER'!BD10+'Investissement PER'!BG10+'Investissement PER'!BJ10+'Investissement PER'!BM10+'Investissement PER'!BP10+'Investissement PER'!AF10)</f>
        <v>0</v>
      </c>
      <c r="F7" s="164">
        <f t="shared" si="0"/>
        <v>0</v>
      </c>
      <c r="H7" s="44">
        <f>'Investissement PEE'!AG10+'Investissement PEE'!AJ10+'Investissement PEE'!AM10+'Investissement PEE'!AP10+'Investissement PEE'!AS10+'Investissement PEE'!AV10+'Investissement PEE'!AY10+'Investissement PEE'!BB10+'Investissement PEE'!BE10+'Investissement PEE'!BH10+'Investissement PEE'!BK10+'Investissement PEE'!BN10</f>
        <v>0</v>
      </c>
      <c r="I7" s="47">
        <f>'Investissement PER'!BE10+'Investissement PER'!BB10+'Investissement PER'!AY10+'Investissement PER'!AV10+'Investissement PER'!AS11+'Investissement PER'!AP10+'Investissement PER'!AM10+'Investissement PER'!AJ10+'Investissement PER'!BH10+'Investissement PER'!BK10+'Investissement PER'!BN10+'Investissement PER'!BQ10+'Investissement PER'!AG10</f>
        <v>0</v>
      </c>
      <c r="J7" s="165">
        <f t="shared" si="1"/>
        <v>0</v>
      </c>
      <c r="L7" s="163">
        <f t="shared" si="2"/>
        <v>0</v>
      </c>
      <c r="M7" s="54" t="str">
        <f>IF(AND(D7&lt;&gt;'Investissement PEE'!AB10,Synthèse!H7&lt;&gt;'Investissement PEE'!AC10),"Les montants répartis ne correspondent pas aux montants de prime de partage de la valeur et d'abondement dans l'onglet 'Investissement PEE'",IF(D7&lt;&gt;'Investissement PEE'!AB10,"Le montant réparti en prime de partage de la valeur ne correspond pas au montant total de PPV indiqué dans l'onglet 'Investissement PEE'",IF(H7&lt;&gt;'Investissement PEE'!AC10,"Le montant réparti ne correspond pas au montant total d'abondement indiqué dans l'onglet 'PEE'","")))</f>
        <v/>
      </c>
      <c r="N7" s="79" t="str">
        <f>IF(AND(E7&lt;&gt;'Investissement PER'!AB10,Synthèse!I7&lt;&gt;'Investissement PER'!AC10),"Les montants répartis ne correspondent pas aux montants de prime de partage de la valeur et d'abondement dans l'onglet 'Investissement PER'",IF(E7&lt;&gt;'Investissement PER'!AB10,"Le montant réparti en prime de partage de la valeur ne correspond pas au montant total de PPV indiqué dans l'onglet 'Investissement PER'",IF(I7&lt;&gt;'Investissement PER'!AC10,"Le montant réparti ne correspond pas au montant total d'abondement indiqué dans l'onglet 'Investissement PER’","")))</f>
        <v/>
      </c>
    </row>
    <row r="8" spans="1:14" x14ac:dyDescent="0.25">
      <c r="A8" s="55">
        <f>'Investissement PEE'!D11</f>
        <v>0</v>
      </c>
      <c r="B8" s="28">
        <f>'Investissement PEE'!F11</f>
        <v>0</v>
      </c>
      <c r="C8" s="45">
        <f>'Investissement PEE'!H11</f>
        <v>0</v>
      </c>
      <c r="D8" s="53">
        <f>SUM('Investissement PEE'!AF11+'Investissement PEE'!AI11+'Investissement PEE'!AL11+'Investissement PEE'!AO11+'Investissement PEE'!AR11+'Investissement PEE'!AU11+'Investissement PEE'!AX11+'Investissement PEE'!BA11+'Investissement PEE'!BD11+'Investissement PEE'!BG11+'Investissement PEE'!BJ11+'Investissement PEE'!BM11)</f>
        <v>0</v>
      </c>
      <c r="E8" s="46">
        <f>SUM('Investissement PER'!AI11+'Investissement PER'!AL11+'Investissement PER'!AO11+'Investissement PER'!AR12+'Investissement PER'!AU11+'Investissement PER'!AX11+'Investissement PER'!BA11+'Investissement PER'!BD11+'Investissement PER'!BG11+'Investissement PER'!BJ11+'Investissement PER'!BM11+'Investissement PER'!BP11+'Investissement PER'!AF11)</f>
        <v>0</v>
      </c>
      <c r="F8" s="164">
        <f t="shared" si="0"/>
        <v>0</v>
      </c>
      <c r="H8" s="44">
        <f>'Investissement PEE'!AG11+'Investissement PEE'!AJ11+'Investissement PEE'!AM11+'Investissement PEE'!AP11+'Investissement PEE'!AS11+'Investissement PEE'!AV11+'Investissement PEE'!AY11+'Investissement PEE'!BB11+'Investissement PEE'!BE11+'Investissement PEE'!BH11+'Investissement PEE'!BK11+'Investissement PEE'!BN11</f>
        <v>0</v>
      </c>
      <c r="I8" s="47">
        <f>'Investissement PER'!BE11+'Investissement PER'!BB11+'Investissement PER'!AY11+'Investissement PER'!AV11+'Investissement PER'!AS12+'Investissement PER'!AP11+'Investissement PER'!AM11+'Investissement PER'!AJ11+'Investissement PER'!BH11+'Investissement PER'!BK11+'Investissement PER'!BN11+'Investissement PER'!BQ11+'Investissement PER'!AG11</f>
        <v>0</v>
      </c>
      <c r="J8" s="165">
        <f t="shared" si="1"/>
        <v>0</v>
      </c>
      <c r="L8" s="163">
        <f t="shared" si="2"/>
        <v>0</v>
      </c>
      <c r="M8" s="54" t="str">
        <f>IF(AND(D8&lt;&gt;'Investissement PEE'!AB11,Synthèse!H8&lt;&gt;'Investissement PEE'!AC11),"Les montants répartis ne correspondent pas aux montants de prime de partage de la valeur et d'abondement dans l'onglet 'Investissement PEE'",IF(D8&lt;&gt;'Investissement PEE'!AB11,"Le montant réparti en prime de partage de la valeur ne correspond pas au montant total de PPV indiqué dans l'onglet 'Investissement PEE'",IF(H8&lt;&gt;'Investissement PEE'!AC11,"Le montant réparti ne correspond pas au montant total d'abondement indiqué dans l'onglet 'PEE'","")))</f>
        <v/>
      </c>
      <c r="N8" s="79" t="str">
        <f>IF(AND(E8&lt;&gt;'Investissement PER'!AB11,Synthèse!I8&lt;&gt;'Investissement PER'!AC11),"Les montants répartis ne correspondent pas aux montants de prime de partage de la valeur et d'abondement dans l'onglet 'Investissement PER'",IF(E8&lt;&gt;'Investissement PER'!AB11,"Le montant réparti en prime de partage de la valeur ne correspond pas au montant total de PPV indiqué dans l'onglet 'Investissement PER'",IF(I8&lt;&gt;'Investissement PER'!AC11,"Le montant réparti ne correspond pas au montant total d'abondement indiqué dans l'onglet 'Investissement PER’","")))</f>
        <v/>
      </c>
    </row>
    <row r="9" spans="1:14" x14ac:dyDescent="0.25">
      <c r="A9" s="55">
        <f>'Investissement PEE'!D12</f>
        <v>0</v>
      </c>
      <c r="B9" s="28">
        <f>'Investissement PEE'!F12</f>
        <v>0</v>
      </c>
      <c r="C9" s="45">
        <f>'Investissement PEE'!H12</f>
        <v>0</v>
      </c>
      <c r="D9" s="53">
        <f>SUM('Investissement PEE'!AF12+'Investissement PEE'!AI12+'Investissement PEE'!AL12+'Investissement PEE'!AO12+'Investissement PEE'!AR12+'Investissement PEE'!AU12+'Investissement PEE'!AX12+'Investissement PEE'!BA12+'Investissement PEE'!BD12+'Investissement PEE'!BG12+'Investissement PEE'!BJ12+'Investissement PEE'!BM12)</f>
        <v>0</v>
      </c>
      <c r="E9" s="46">
        <f>SUM('Investissement PER'!AI12+'Investissement PER'!AL12+'Investissement PER'!AO12+'Investissement PER'!AR13+'Investissement PER'!AU12+'Investissement PER'!AX12+'Investissement PER'!BA12+'Investissement PER'!BD12+'Investissement PER'!BG12+'Investissement PER'!BJ12+'Investissement PER'!BM12+'Investissement PER'!BP12+'Investissement PER'!AF12)</f>
        <v>0</v>
      </c>
      <c r="F9" s="164">
        <f t="shared" si="0"/>
        <v>0</v>
      </c>
      <c r="H9" s="44">
        <f>'Investissement PEE'!AG12+'Investissement PEE'!AJ12+'Investissement PEE'!AM12+'Investissement PEE'!AP12+'Investissement PEE'!AS12+'Investissement PEE'!AV12+'Investissement PEE'!AY12+'Investissement PEE'!BB12+'Investissement PEE'!BE12+'Investissement PEE'!BH12+'Investissement PEE'!BK12+'Investissement PEE'!BN12</f>
        <v>0</v>
      </c>
      <c r="I9" s="47">
        <f>'Investissement PER'!BE12+'Investissement PER'!BB12+'Investissement PER'!AY12+'Investissement PER'!AV12+'Investissement PER'!AS13+'Investissement PER'!AP12+'Investissement PER'!AM12+'Investissement PER'!AJ12+'Investissement PER'!BH12+'Investissement PER'!BK12+'Investissement PER'!BN12+'Investissement PER'!BQ12+'Investissement PER'!AG12</f>
        <v>0</v>
      </c>
      <c r="J9" s="165">
        <f t="shared" si="1"/>
        <v>0</v>
      </c>
      <c r="L9" s="163">
        <f t="shared" si="2"/>
        <v>0</v>
      </c>
      <c r="M9" s="54" t="str">
        <f>IF(AND(D9&lt;&gt;'Investissement PEE'!AB12,Synthèse!H9&lt;&gt;'Investissement PEE'!AC12),"Les montants répartis ne correspondent pas aux montants de prime de partage de la valeur et d'abondement dans l'onglet 'Investissement PEE'",IF(D9&lt;&gt;'Investissement PEE'!AB12,"Le montant réparti en prime de partage de la valeur ne correspond pas au montant total de PPV indiqué dans l'onglet 'Investissement PEE'",IF(H9&lt;&gt;'Investissement PEE'!AC12,"Le montant réparti ne correspond pas au montant total d'abondement indiqué dans l'onglet 'PEE'","")))</f>
        <v/>
      </c>
      <c r="N9" s="79" t="str">
        <f>IF(AND(E9&lt;&gt;'Investissement PER'!AB12,Synthèse!I9&lt;&gt;'Investissement PER'!AC12),"Les montants répartis ne correspondent pas aux montants de prime de partage de la valeur et d'abondement dans l'onglet 'Investissement PER'",IF(E9&lt;&gt;'Investissement PER'!AB12,"Le montant réparti en prime de partage de la valeur ne correspond pas au montant total de PPV indiqué dans l'onglet 'Investissement PER'",IF(I9&lt;&gt;'Investissement PER'!AC12,"Le montant réparti ne correspond pas au montant total d'abondement indiqué dans l'onglet 'Investissement PER’","")))</f>
        <v/>
      </c>
    </row>
    <row r="10" spans="1:14" x14ac:dyDescent="0.25">
      <c r="A10" s="55">
        <f>'Investissement PEE'!D13</f>
        <v>0</v>
      </c>
      <c r="B10" s="28">
        <f>'Investissement PEE'!F13</f>
        <v>0</v>
      </c>
      <c r="C10" s="45">
        <f>'Investissement PEE'!H13</f>
        <v>0</v>
      </c>
      <c r="D10" s="53">
        <f>SUM('Investissement PEE'!AF13+'Investissement PEE'!AI13+'Investissement PEE'!AL13+'Investissement PEE'!AO13+'Investissement PEE'!AR13+'Investissement PEE'!AU13+'Investissement PEE'!AX13+'Investissement PEE'!BA13+'Investissement PEE'!BD13+'Investissement PEE'!BG13+'Investissement PEE'!BJ13+'Investissement PEE'!BM13)</f>
        <v>0</v>
      </c>
      <c r="E10" s="46">
        <f>SUM('Investissement PER'!AI13+'Investissement PER'!AL13+'Investissement PER'!AO13+'Investissement PER'!AR14+'Investissement PER'!AU13+'Investissement PER'!AX13+'Investissement PER'!BA13+'Investissement PER'!BD13+'Investissement PER'!BG13+'Investissement PER'!BJ13+'Investissement PER'!BM13+'Investissement PER'!BP13+'Investissement PER'!AF13)</f>
        <v>0</v>
      </c>
      <c r="F10" s="164">
        <f t="shared" si="0"/>
        <v>0</v>
      </c>
      <c r="H10" s="44">
        <f>'Investissement PEE'!AG13+'Investissement PEE'!AJ13+'Investissement PEE'!AM13+'Investissement PEE'!AP13+'Investissement PEE'!AS13+'Investissement PEE'!AV13+'Investissement PEE'!AY13+'Investissement PEE'!BB13+'Investissement PEE'!BE13+'Investissement PEE'!BH13+'Investissement PEE'!BK13+'Investissement PEE'!BN13</f>
        <v>0</v>
      </c>
      <c r="I10" s="47">
        <f>'Investissement PER'!BE13+'Investissement PER'!BB13+'Investissement PER'!AY13+'Investissement PER'!AV13+'Investissement PER'!AS14+'Investissement PER'!AP13+'Investissement PER'!AM13+'Investissement PER'!AJ13+'Investissement PER'!BH13+'Investissement PER'!BK13+'Investissement PER'!BN13+'Investissement PER'!BQ13+'Investissement PER'!AG13</f>
        <v>0</v>
      </c>
      <c r="J10" s="165">
        <f t="shared" si="1"/>
        <v>0</v>
      </c>
      <c r="L10" s="163">
        <f t="shared" si="2"/>
        <v>0</v>
      </c>
      <c r="M10" s="54" t="str">
        <f>IF(AND(D10&lt;&gt;'Investissement PEE'!AB13,Synthèse!H10&lt;&gt;'Investissement PEE'!AC13),"Les montants répartis ne correspondent pas aux montants de prime de partage de la valeur et d'abondement dans l'onglet 'Investissement PEE'",IF(D10&lt;&gt;'Investissement PEE'!AB13,"Le montant réparti en prime de partage de la valeur ne correspond pas au montant total de PPV indiqué dans l'onglet 'Investissement PEE'",IF(H10&lt;&gt;'Investissement PEE'!AC13,"Le montant réparti ne correspond pas au montant total d'abondement indiqué dans l'onglet 'PEE'","")))</f>
        <v/>
      </c>
      <c r="N10" s="79" t="str">
        <f>IF(AND(E10&lt;&gt;'Investissement PER'!AB13,Synthèse!I10&lt;&gt;'Investissement PER'!AC13),"Les montants répartis ne correspondent pas aux montants de prime de partage de la valeur et d'abondement dans l'onglet 'Investissement PER'",IF(E10&lt;&gt;'Investissement PER'!AB13,"Le montant réparti en prime de partage de la valeur ne correspond pas au montant total de PPV indiqué dans l'onglet 'Investissement PER'",IF(I10&lt;&gt;'Investissement PER'!AC13,"Le montant réparti ne correspond pas au montant total d'abondement indiqué dans l'onglet 'Investissement PER’","")))</f>
        <v/>
      </c>
    </row>
    <row r="11" spans="1:14" x14ac:dyDescent="0.25">
      <c r="A11" s="55">
        <f>'Investissement PEE'!D14</f>
        <v>0</v>
      </c>
      <c r="B11" s="28">
        <f>'Investissement PEE'!F14</f>
        <v>0</v>
      </c>
      <c r="C11" s="45">
        <f>'Investissement PEE'!H14</f>
        <v>0</v>
      </c>
      <c r="D11" s="53">
        <f>SUM('Investissement PEE'!AF14+'Investissement PEE'!AI14+'Investissement PEE'!AL14+'Investissement PEE'!AO14+'Investissement PEE'!AR14+'Investissement PEE'!AU14+'Investissement PEE'!AX14+'Investissement PEE'!BA14+'Investissement PEE'!BD14+'Investissement PEE'!BG14+'Investissement PEE'!BJ14+'Investissement PEE'!BM14)</f>
        <v>0</v>
      </c>
      <c r="E11" s="46">
        <f>SUM('Investissement PER'!AI14+'Investissement PER'!AL14+'Investissement PER'!AO14+'Investissement PER'!AR15+'Investissement PER'!AU14+'Investissement PER'!AX14+'Investissement PER'!BA14+'Investissement PER'!BD14+'Investissement PER'!BG14+'Investissement PER'!BJ14+'Investissement PER'!BM14+'Investissement PER'!BP14+'Investissement PER'!AF14)</f>
        <v>0</v>
      </c>
      <c r="F11" s="164">
        <f t="shared" si="0"/>
        <v>0</v>
      </c>
      <c r="H11" s="44">
        <f>'Investissement PEE'!AG14+'Investissement PEE'!AJ14+'Investissement PEE'!AM14+'Investissement PEE'!AP14+'Investissement PEE'!AS14+'Investissement PEE'!AV14+'Investissement PEE'!AY14+'Investissement PEE'!BB14+'Investissement PEE'!BE14+'Investissement PEE'!BH14+'Investissement PEE'!BK14+'Investissement PEE'!BN14</f>
        <v>0</v>
      </c>
      <c r="I11" s="47">
        <f>'Investissement PER'!BE14+'Investissement PER'!BB14+'Investissement PER'!AY14+'Investissement PER'!AV14+'Investissement PER'!AS15+'Investissement PER'!AP14+'Investissement PER'!AM14+'Investissement PER'!AJ14+'Investissement PER'!BH14+'Investissement PER'!BK14+'Investissement PER'!BN14+'Investissement PER'!BQ14+'Investissement PER'!AG14</f>
        <v>0</v>
      </c>
      <c r="J11" s="165">
        <f t="shared" si="1"/>
        <v>0</v>
      </c>
      <c r="L11" s="163">
        <f t="shared" si="2"/>
        <v>0</v>
      </c>
      <c r="M11" s="54" t="str">
        <f>IF(AND(D11&lt;&gt;'Investissement PEE'!AB14,Synthèse!H11&lt;&gt;'Investissement PEE'!AC14),"Les montants répartis ne correspondent pas aux montants de prime de partage de la valeur et d'abondement dans l'onglet 'Investissement PEE'",IF(D11&lt;&gt;'Investissement PEE'!AB14,"Le montant réparti en prime de partage de la valeur ne correspond pas au montant total de PPV indiqué dans l'onglet 'Investissement PEE'",IF(H11&lt;&gt;'Investissement PEE'!AC14,"Le montant réparti ne correspond pas au montant total d'abondement indiqué dans l'onglet 'PEE'","")))</f>
        <v/>
      </c>
      <c r="N11" s="79" t="str">
        <f>IF(AND(E11&lt;&gt;'Investissement PER'!AB14,Synthèse!I11&lt;&gt;'Investissement PER'!AC14),"Les montants répartis ne correspondent pas aux montants de prime de partage de la valeur et d'abondement dans l'onglet 'Investissement PER'",IF(E11&lt;&gt;'Investissement PER'!AB14,"Le montant réparti en prime de partage de la valeur ne correspond pas au montant total de PPV indiqué dans l'onglet 'Investissement PER'",IF(I11&lt;&gt;'Investissement PER'!AC14,"Le montant réparti ne correspond pas au montant total d'abondement indiqué dans l'onglet 'Investissement PER’","")))</f>
        <v/>
      </c>
    </row>
    <row r="12" spans="1:14" x14ac:dyDescent="0.25">
      <c r="A12" s="55">
        <f>'Investissement PEE'!D15</f>
        <v>0</v>
      </c>
      <c r="B12" s="28">
        <f>'Investissement PEE'!F15</f>
        <v>0</v>
      </c>
      <c r="C12" s="45">
        <f>'Investissement PEE'!H15</f>
        <v>0</v>
      </c>
      <c r="D12" s="53">
        <f>SUM('Investissement PEE'!AF15+'Investissement PEE'!AI15+'Investissement PEE'!AL15+'Investissement PEE'!AO15+'Investissement PEE'!AR15+'Investissement PEE'!AU15+'Investissement PEE'!AX15+'Investissement PEE'!BA15+'Investissement PEE'!BD15+'Investissement PEE'!BG15+'Investissement PEE'!BJ15+'Investissement PEE'!BM15)</f>
        <v>0</v>
      </c>
      <c r="E12" s="46">
        <f>SUM('Investissement PER'!AI15+'Investissement PER'!AL15+'Investissement PER'!AO15+'Investissement PER'!AR16+'Investissement PER'!AU15+'Investissement PER'!AX15+'Investissement PER'!BA15+'Investissement PER'!BD15+'Investissement PER'!BG15+'Investissement PER'!BJ15+'Investissement PER'!BM15+'Investissement PER'!BP15+'Investissement PER'!AF15)</f>
        <v>0</v>
      </c>
      <c r="F12" s="164">
        <f t="shared" si="0"/>
        <v>0</v>
      </c>
      <c r="H12" s="44">
        <f>'Investissement PEE'!AG15+'Investissement PEE'!AJ15+'Investissement PEE'!AM15+'Investissement PEE'!AP15+'Investissement PEE'!AS15+'Investissement PEE'!AV15+'Investissement PEE'!AY15+'Investissement PEE'!BB15+'Investissement PEE'!BE15+'Investissement PEE'!BH15+'Investissement PEE'!BK15+'Investissement PEE'!BN15</f>
        <v>0</v>
      </c>
      <c r="I12" s="47">
        <f>'Investissement PER'!BE15+'Investissement PER'!BB15+'Investissement PER'!AY15+'Investissement PER'!AV15+'Investissement PER'!AS16+'Investissement PER'!AP15+'Investissement PER'!AM15+'Investissement PER'!AJ15+'Investissement PER'!BH15+'Investissement PER'!BK15+'Investissement PER'!BN15+'Investissement PER'!BQ15+'Investissement PER'!AG15</f>
        <v>0</v>
      </c>
      <c r="J12" s="165">
        <f t="shared" si="1"/>
        <v>0</v>
      </c>
      <c r="L12" s="163">
        <f t="shared" si="2"/>
        <v>0</v>
      </c>
      <c r="M12" s="54" t="str">
        <f>IF(AND(D12&lt;&gt;'Investissement PEE'!AB15,Synthèse!H12&lt;&gt;'Investissement PEE'!AC15),"Les montants répartis ne correspondent pas aux montants de prime de partage de la valeur et d'abondement dans l'onglet 'Investissement PEE'",IF(D12&lt;&gt;'Investissement PEE'!AB15,"Le montant réparti en prime de partage de la valeur ne correspond pas au montant total de PPV indiqué dans l'onglet 'Investissement PEE'",IF(H12&lt;&gt;'Investissement PEE'!AC15,"Le montant réparti ne correspond pas au montant total d'abondement indiqué dans l'onglet 'PEE'","")))</f>
        <v/>
      </c>
      <c r="N12" s="79" t="str">
        <f>IF(AND(E12&lt;&gt;'Investissement PER'!AB15,Synthèse!I12&lt;&gt;'Investissement PER'!AC15),"Les montants répartis ne correspondent pas aux montants de prime de partage de la valeur et d'abondement dans l'onglet 'Investissement PER'",IF(E12&lt;&gt;'Investissement PER'!AB15,"Le montant réparti en prime de partage de la valeur ne correspond pas au montant total de PPV indiqué dans l'onglet 'Investissement PER'",IF(I12&lt;&gt;'Investissement PER'!AC15,"Le montant réparti ne correspond pas au montant total d'abondement indiqué dans l'onglet 'Investissement PER’","")))</f>
        <v/>
      </c>
    </row>
    <row r="13" spans="1:14" x14ac:dyDescent="0.25">
      <c r="A13" s="55">
        <f>'Investissement PEE'!D16</f>
        <v>0</v>
      </c>
      <c r="B13" s="28">
        <f>'Investissement PEE'!F16</f>
        <v>0</v>
      </c>
      <c r="C13" s="45">
        <f>'Investissement PEE'!H16</f>
        <v>0</v>
      </c>
      <c r="D13" s="53">
        <f>SUM('Investissement PEE'!AF16+'Investissement PEE'!AI16+'Investissement PEE'!AL16+'Investissement PEE'!AO16+'Investissement PEE'!AR16+'Investissement PEE'!AU16+'Investissement PEE'!AX16+'Investissement PEE'!BA16+'Investissement PEE'!BD16+'Investissement PEE'!BG16+'Investissement PEE'!BJ16+'Investissement PEE'!BM16)</f>
        <v>0</v>
      </c>
      <c r="E13" s="46">
        <f>SUM('Investissement PER'!AI16+'Investissement PER'!AL16+'Investissement PER'!AO16+'Investissement PER'!AR17+'Investissement PER'!AU16+'Investissement PER'!AX16+'Investissement PER'!BA16+'Investissement PER'!BD16+'Investissement PER'!BG16+'Investissement PER'!BJ16+'Investissement PER'!BM16+'Investissement PER'!BP16+'Investissement PER'!AF16)</f>
        <v>0</v>
      </c>
      <c r="F13" s="164">
        <f t="shared" si="0"/>
        <v>0</v>
      </c>
      <c r="H13" s="44">
        <f>'Investissement PEE'!AG16+'Investissement PEE'!AJ16+'Investissement PEE'!AM16+'Investissement PEE'!AP16+'Investissement PEE'!AS16+'Investissement PEE'!AV16+'Investissement PEE'!AY16+'Investissement PEE'!BB16+'Investissement PEE'!BE16+'Investissement PEE'!BH16+'Investissement PEE'!BK16+'Investissement PEE'!BN16</f>
        <v>0</v>
      </c>
      <c r="I13" s="47">
        <f>'Investissement PER'!BE16+'Investissement PER'!BB16+'Investissement PER'!AY16+'Investissement PER'!AV16+'Investissement PER'!AS17+'Investissement PER'!AP16+'Investissement PER'!AM16+'Investissement PER'!AJ16+'Investissement PER'!BH16+'Investissement PER'!BK16+'Investissement PER'!BN16+'Investissement PER'!BQ16+'Investissement PER'!AG16</f>
        <v>0</v>
      </c>
      <c r="J13" s="165">
        <f t="shared" si="1"/>
        <v>0</v>
      </c>
      <c r="L13" s="163">
        <f t="shared" si="2"/>
        <v>0</v>
      </c>
      <c r="M13" s="54" t="str">
        <f>IF(AND(D13&lt;&gt;'Investissement PEE'!AB16,Synthèse!H13&lt;&gt;'Investissement PEE'!AC16),"Les montants répartis ne correspondent pas aux montants de prime de partage de la valeur et d'abondement dans l'onglet 'Investissement PEE'",IF(D13&lt;&gt;'Investissement PEE'!AB16,"Le montant réparti en prime de partage de la valeur ne correspond pas au montant total de PPV indiqué dans l'onglet 'Investissement PEE'",IF(H13&lt;&gt;'Investissement PEE'!AC16,"Le montant réparti ne correspond pas au montant total d'abondement indiqué dans l'onglet 'PEE'","")))</f>
        <v/>
      </c>
      <c r="N13" s="79" t="str">
        <f>IF(AND(E13&lt;&gt;'Investissement PER'!AB16,Synthèse!I13&lt;&gt;'Investissement PER'!AC16),"Les montants répartis ne correspondent pas aux montants de prime de partage de la valeur et d'abondement dans l'onglet 'Investissement PER'",IF(E13&lt;&gt;'Investissement PER'!AB16,"Le montant réparti en prime de partage de la valeur ne correspond pas au montant total de PPV indiqué dans l'onglet 'Investissement PER'",IF(I13&lt;&gt;'Investissement PER'!AC16,"Le montant réparti ne correspond pas au montant total d'abondement indiqué dans l'onglet 'Investissement PER’","")))</f>
        <v/>
      </c>
    </row>
    <row r="14" spans="1:14" x14ac:dyDescent="0.25">
      <c r="A14" s="55">
        <f>'Investissement PEE'!D17</f>
        <v>0</v>
      </c>
      <c r="B14" s="28">
        <f>'Investissement PEE'!F17</f>
        <v>0</v>
      </c>
      <c r="C14" s="45">
        <f>'Investissement PEE'!H17</f>
        <v>0</v>
      </c>
      <c r="D14" s="53">
        <f>SUM('Investissement PEE'!AF17+'Investissement PEE'!AI17+'Investissement PEE'!AL17+'Investissement PEE'!AO17+'Investissement PEE'!AR17+'Investissement PEE'!AU17+'Investissement PEE'!AX17+'Investissement PEE'!BA17+'Investissement PEE'!BD17+'Investissement PEE'!BG17+'Investissement PEE'!BJ17+'Investissement PEE'!BM17)</f>
        <v>0</v>
      </c>
      <c r="E14" s="46">
        <f>SUM('Investissement PER'!AI17+'Investissement PER'!AL17+'Investissement PER'!AO17+'Investissement PER'!AR18+'Investissement PER'!AU17+'Investissement PER'!AX17+'Investissement PER'!BA17+'Investissement PER'!BD17+'Investissement PER'!BG17+'Investissement PER'!BJ17+'Investissement PER'!BM17+'Investissement PER'!BP17+'Investissement PER'!AF17)</f>
        <v>0</v>
      </c>
      <c r="F14" s="164">
        <f t="shared" si="0"/>
        <v>0</v>
      </c>
      <c r="H14" s="44">
        <f>'Investissement PEE'!AG17+'Investissement PEE'!AJ17+'Investissement PEE'!AM17+'Investissement PEE'!AP17+'Investissement PEE'!AS17+'Investissement PEE'!AV17+'Investissement PEE'!AY17+'Investissement PEE'!BB17+'Investissement PEE'!BE17+'Investissement PEE'!BH17+'Investissement PEE'!BK17+'Investissement PEE'!BN17</f>
        <v>0</v>
      </c>
      <c r="I14" s="47">
        <f>'Investissement PER'!BE17+'Investissement PER'!BB17+'Investissement PER'!AY17+'Investissement PER'!AV17+'Investissement PER'!AS18+'Investissement PER'!AP17+'Investissement PER'!AM17+'Investissement PER'!AJ17+'Investissement PER'!BH17+'Investissement PER'!BK17+'Investissement PER'!BN17+'Investissement PER'!BQ17+'Investissement PER'!AG17</f>
        <v>0</v>
      </c>
      <c r="J14" s="165">
        <f t="shared" si="1"/>
        <v>0</v>
      </c>
      <c r="L14" s="163">
        <f t="shared" si="2"/>
        <v>0</v>
      </c>
      <c r="M14" s="54" t="str">
        <f>IF(AND(D14&lt;&gt;'Investissement PEE'!AB17,Synthèse!H14&lt;&gt;'Investissement PEE'!AC17),"Les montants répartis ne correspondent pas aux montants de prime de partage de la valeur et d'abondement dans l'onglet 'Investissement PEE'",IF(D14&lt;&gt;'Investissement PEE'!AB17,"Le montant réparti en prime de partage de la valeur ne correspond pas au montant total de PPV indiqué dans l'onglet 'Investissement PEE'",IF(H14&lt;&gt;'Investissement PEE'!AC17,"Le montant réparti ne correspond pas au montant total d'abondement indiqué dans l'onglet 'PEE'","")))</f>
        <v/>
      </c>
      <c r="N14" s="79" t="str">
        <f>IF(AND(E14&lt;&gt;'Investissement PER'!AB17,Synthèse!I14&lt;&gt;'Investissement PER'!AC17),"Les montants répartis ne correspondent pas aux montants de prime de partage de la valeur et d'abondement dans l'onglet 'Investissement PER'",IF(E14&lt;&gt;'Investissement PER'!AB17,"Le montant réparti en prime de partage de la valeur ne correspond pas au montant total de PPV indiqué dans l'onglet 'Investissement PER'",IF(I14&lt;&gt;'Investissement PER'!AC17,"Le montant réparti ne correspond pas au montant total d'abondement indiqué dans l'onglet 'Investissement PER’","")))</f>
        <v/>
      </c>
    </row>
    <row r="15" spans="1:14" x14ac:dyDescent="0.25">
      <c r="A15" s="55">
        <f>'Investissement PEE'!D18</f>
        <v>0</v>
      </c>
      <c r="B15" s="28">
        <f>'Investissement PEE'!F18</f>
        <v>0</v>
      </c>
      <c r="C15" s="45">
        <f>'Investissement PEE'!H18</f>
        <v>0</v>
      </c>
      <c r="D15" s="53">
        <f>SUM('Investissement PEE'!AF18+'Investissement PEE'!AI18+'Investissement PEE'!AL18+'Investissement PEE'!AO18+'Investissement PEE'!AR18+'Investissement PEE'!AU18+'Investissement PEE'!AX18+'Investissement PEE'!BA18+'Investissement PEE'!BD18+'Investissement PEE'!BG18+'Investissement PEE'!BJ18+'Investissement PEE'!BM18)</f>
        <v>0</v>
      </c>
      <c r="E15" s="46">
        <f>SUM('Investissement PER'!AI18+'Investissement PER'!AL18+'Investissement PER'!AO18+'Investissement PER'!AR19+'Investissement PER'!AU18+'Investissement PER'!AX18+'Investissement PER'!BA18+'Investissement PER'!BD18+'Investissement PER'!BG18+'Investissement PER'!BJ18+'Investissement PER'!BM18+'Investissement PER'!BP18+'Investissement PER'!AF18)</f>
        <v>0</v>
      </c>
      <c r="F15" s="164">
        <f t="shared" si="0"/>
        <v>0</v>
      </c>
      <c r="H15" s="44">
        <f>'Investissement PEE'!AG18+'Investissement PEE'!AJ18+'Investissement PEE'!AM18+'Investissement PEE'!AP18+'Investissement PEE'!AS18+'Investissement PEE'!AV18+'Investissement PEE'!AY18+'Investissement PEE'!BB18+'Investissement PEE'!BE18+'Investissement PEE'!BH18+'Investissement PEE'!BK18+'Investissement PEE'!BN18</f>
        <v>0</v>
      </c>
      <c r="I15" s="47">
        <f>'Investissement PER'!BE18+'Investissement PER'!BB18+'Investissement PER'!AY18+'Investissement PER'!AV18+'Investissement PER'!AS19+'Investissement PER'!AP18+'Investissement PER'!AM18+'Investissement PER'!AJ18+'Investissement PER'!BH18+'Investissement PER'!BK18+'Investissement PER'!BN18+'Investissement PER'!BQ18+'Investissement PER'!AG18</f>
        <v>0</v>
      </c>
      <c r="J15" s="165">
        <f t="shared" si="1"/>
        <v>0</v>
      </c>
      <c r="L15" s="163">
        <f t="shared" si="2"/>
        <v>0</v>
      </c>
      <c r="M15" s="54" t="str">
        <f>IF(AND(D15&lt;&gt;'Investissement PEE'!AB18,Synthèse!H15&lt;&gt;'Investissement PEE'!AC18),"Les montants répartis ne correspondent pas aux montants de prime de partage de la valeur et d'abondement dans l'onglet 'Investissement PEE'",IF(D15&lt;&gt;'Investissement PEE'!AB18,"Le montant réparti en prime de partage de la valeur ne correspond pas au montant total de PPV indiqué dans l'onglet 'Investissement PEE'",IF(H15&lt;&gt;'Investissement PEE'!AC18,"Le montant réparti ne correspond pas au montant total d'abondement indiqué dans l'onglet 'PEE'","")))</f>
        <v/>
      </c>
      <c r="N15" s="79" t="str">
        <f>IF(AND(E15&lt;&gt;'Investissement PER'!AB18,Synthèse!I15&lt;&gt;'Investissement PER'!AC18),"Les montants répartis ne correspondent pas aux montants de prime de partage de la valeur et d'abondement dans l'onglet 'Investissement PER'",IF(E15&lt;&gt;'Investissement PER'!AB18,"Le montant réparti en prime de partage de la valeur ne correspond pas au montant total de PPV indiqué dans l'onglet 'Investissement PER'",IF(I15&lt;&gt;'Investissement PER'!AC18,"Le montant réparti ne correspond pas au montant total d'abondement indiqué dans l'onglet 'Investissement PER’","")))</f>
        <v/>
      </c>
    </row>
    <row r="16" spans="1:14" x14ac:dyDescent="0.25">
      <c r="A16" s="55">
        <f>'Investissement PEE'!D19</f>
        <v>0</v>
      </c>
      <c r="B16" s="28">
        <f>'Investissement PEE'!F19</f>
        <v>0</v>
      </c>
      <c r="C16" s="45">
        <f>'Investissement PEE'!H19</f>
        <v>0</v>
      </c>
      <c r="D16" s="53">
        <f>SUM('Investissement PEE'!AF19+'Investissement PEE'!AI19+'Investissement PEE'!AL19+'Investissement PEE'!AO19+'Investissement PEE'!AR19+'Investissement PEE'!AU19+'Investissement PEE'!AX19+'Investissement PEE'!BA19+'Investissement PEE'!BD19+'Investissement PEE'!BG19+'Investissement PEE'!BJ19+'Investissement PEE'!BM19)</f>
        <v>0</v>
      </c>
      <c r="E16" s="46">
        <f>SUM('Investissement PER'!AI19+'Investissement PER'!AL19+'Investissement PER'!AO19+'Investissement PER'!AR20+'Investissement PER'!AU19+'Investissement PER'!AX19+'Investissement PER'!BA19+'Investissement PER'!BD19+'Investissement PER'!BG19+'Investissement PER'!BJ19+'Investissement PER'!BM19+'Investissement PER'!BP19+'Investissement PER'!AF19)</f>
        <v>0</v>
      </c>
      <c r="F16" s="164">
        <f t="shared" si="0"/>
        <v>0</v>
      </c>
      <c r="H16" s="44">
        <f>'Investissement PEE'!AG19+'Investissement PEE'!AJ19+'Investissement PEE'!AM19+'Investissement PEE'!AP19+'Investissement PEE'!AS19+'Investissement PEE'!AV19+'Investissement PEE'!AY19+'Investissement PEE'!BB19+'Investissement PEE'!BE19+'Investissement PEE'!BH19+'Investissement PEE'!BK19+'Investissement PEE'!BN19</f>
        <v>0</v>
      </c>
      <c r="I16" s="47">
        <f>'Investissement PER'!BE19+'Investissement PER'!BB19+'Investissement PER'!AY19+'Investissement PER'!AV19+'Investissement PER'!AS20+'Investissement PER'!AP19+'Investissement PER'!AM19+'Investissement PER'!AJ19+'Investissement PER'!BH19+'Investissement PER'!BK19+'Investissement PER'!BN19+'Investissement PER'!BQ19+'Investissement PER'!AG19</f>
        <v>0</v>
      </c>
      <c r="J16" s="165">
        <f t="shared" si="1"/>
        <v>0</v>
      </c>
      <c r="L16" s="163">
        <f t="shared" si="2"/>
        <v>0</v>
      </c>
      <c r="M16" s="54" t="str">
        <f>IF(AND(D16&lt;&gt;'Investissement PEE'!AB19,Synthèse!H16&lt;&gt;'Investissement PEE'!AC19),"Les montants répartis ne correspondent pas aux montants de prime de partage de la valeur et d'abondement dans l'onglet 'Investissement PEE'",IF(D16&lt;&gt;'Investissement PEE'!AB19,"Le montant réparti en prime de partage de la valeur ne correspond pas au montant total de PPV indiqué dans l'onglet 'Investissement PEE'",IF(H16&lt;&gt;'Investissement PEE'!AC19,"Le montant réparti ne correspond pas au montant total d'abondement indiqué dans l'onglet 'PEE'","")))</f>
        <v/>
      </c>
      <c r="N16" s="79" t="str">
        <f>IF(AND(E16&lt;&gt;'Investissement PER'!AB19,Synthèse!I16&lt;&gt;'Investissement PER'!AC19),"Les montants répartis ne correspondent pas aux montants de prime de partage de la valeur et d'abondement dans l'onglet 'Investissement PER'",IF(E16&lt;&gt;'Investissement PER'!AB19,"Le montant réparti en prime de partage de la valeur ne correspond pas au montant total de PPV indiqué dans l'onglet 'Investissement PER'",IF(I16&lt;&gt;'Investissement PER'!AC19,"Le montant réparti ne correspond pas au montant total d'abondement indiqué dans l'onglet 'Investissement PER’","")))</f>
        <v/>
      </c>
    </row>
    <row r="17" spans="1:14" x14ac:dyDescent="0.25">
      <c r="A17" s="55">
        <f>'Investissement PEE'!D20</f>
        <v>0</v>
      </c>
      <c r="B17" s="28">
        <f>'Investissement PEE'!F20</f>
        <v>0</v>
      </c>
      <c r="C17" s="45">
        <f>'Investissement PEE'!H20</f>
        <v>0</v>
      </c>
      <c r="D17" s="53">
        <f>SUM('Investissement PEE'!AF20+'Investissement PEE'!AI20+'Investissement PEE'!AL20+'Investissement PEE'!AO20+'Investissement PEE'!AR20+'Investissement PEE'!AU20+'Investissement PEE'!AX20+'Investissement PEE'!BA20+'Investissement PEE'!BD20+'Investissement PEE'!BG20+'Investissement PEE'!BJ20+'Investissement PEE'!BM20)</f>
        <v>0</v>
      </c>
      <c r="E17" s="46">
        <f>SUM('Investissement PER'!AI20+'Investissement PER'!AL20+'Investissement PER'!AO20+'Investissement PER'!AR21+'Investissement PER'!AU20+'Investissement PER'!AX20+'Investissement PER'!BA20+'Investissement PER'!BD20+'Investissement PER'!BG20+'Investissement PER'!BJ20+'Investissement PER'!BM20+'Investissement PER'!BP20+'Investissement PER'!AF20)</f>
        <v>0</v>
      </c>
      <c r="F17" s="164">
        <f t="shared" si="0"/>
        <v>0</v>
      </c>
      <c r="H17" s="44">
        <f>'Investissement PEE'!AG20+'Investissement PEE'!AJ20+'Investissement PEE'!AM20+'Investissement PEE'!AP20+'Investissement PEE'!AS20+'Investissement PEE'!AV20+'Investissement PEE'!AY20+'Investissement PEE'!BB20+'Investissement PEE'!BE20+'Investissement PEE'!BH20+'Investissement PEE'!BK20+'Investissement PEE'!BN20</f>
        <v>0</v>
      </c>
      <c r="I17" s="47">
        <f>'Investissement PER'!BE20+'Investissement PER'!BB20+'Investissement PER'!AY20+'Investissement PER'!AV20+'Investissement PER'!AS21+'Investissement PER'!AP20+'Investissement PER'!AM20+'Investissement PER'!AJ20+'Investissement PER'!BH20+'Investissement PER'!BK20+'Investissement PER'!BN20+'Investissement PER'!BQ20+'Investissement PER'!AG20</f>
        <v>0</v>
      </c>
      <c r="J17" s="165">
        <f t="shared" si="1"/>
        <v>0</v>
      </c>
      <c r="L17" s="163">
        <f t="shared" si="2"/>
        <v>0</v>
      </c>
      <c r="M17" s="54" t="str">
        <f>IF(AND(D17&lt;&gt;'Investissement PEE'!AB20,Synthèse!H17&lt;&gt;'Investissement PEE'!AC20),"Les montants répartis ne correspondent pas aux montants de prime de partage de la valeur et d'abondement dans l'onglet 'Investissement PEE'",IF(D17&lt;&gt;'Investissement PEE'!AB20,"Le montant réparti en prime de partage de la valeur ne correspond pas au montant total de PPV indiqué dans l'onglet 'Investissement PEE'",IF(H17&lt;&gt;'Investissement PEE'!AC20,"Le montant réparti ne correspond pas au montant total d'abondement indiqué dans l'onglet 'PEE'","")))</f>
        <v/>
      </c>
      <c r="N17" s="79" t="str">
        <f>IF(AND(E17&lt;&gt;'Investissement PER'!AB20,Synthèse!I17&lt;&gt;'Investissement PER'!AC20),"Les montants répartis ne correspondent pas aux montants de prime de partage de la valeur et d'abondement dans l'onglet 'Investissement PER'",IF(E17&lt;&gt;'Investissement PER'!AB20,"Le montant réparti en prime de partage de la valeur ne correspond pas au montant total de PPV indiqué dans l'onglet 'Investissement PER'",IF(I17&lt;&gt;'Investissement PER'!AC20,"Le montant réparti ne correspond pas au montant total d'abondement indiqué dans l'onglet 'Investissement PER’","")))</f>
        <v/>
      </c>
    </row>
    <row r="18" spans="1:14" x14ac:dyDescent="0.25">
      <c r="A18" s="55">
        <f>'Investissement PEE'!D21</f>
        <v>0</v>
      </c>
      <c r="B18" s="28">
        <f>'Investissement PEE'!F21</f>
        <v>0</v>
      </c>
      <c r="C18" s="45">
        <f>'Investissement PEE'!H21</f>
        <v>0</v>
      </c>
      <c r="D18" s="53">
        <f>SUM('Investissement PEE'!AF21+'Investissement PEE'!AI21+'Investissement PEE'!AL21+'Investissement PEE'!AO21+'Investissement PEE'!AR21+'Investissement PEE'!AU21+'Investissement PEE'!AX21+'Investissement PEE'!BA21+'Investissement PEE'!BD21+'Investissement PEE'!BG21+'Investissement PEE'!BJ21+'Investissement PEE'!BM21)</f>
        <v>0</v>
      </c>
      <c r="E18" s="46">
        <f>SUM('Investissement PER'!AI21+'Investissement PER'!AL21+'Investissement PER'!AO21+'Investissement PER'!AR22+'Investissement PER'!AU21+'Investissement PER'!AX21+'Investissement PER'!BA21+'Investissement PER'!BD21+'Investissement PER'!BG21+'Investissement PER'!BJ21+'Investissement PER'!BM21+'Investissement PER'!BP21+'Investissement PER'!AF21)</f>
        <v>0</v>
      </c>
      <c r="F18" s="164">
        <f t="shared" si="0"/>
        <v>0</v>
      </c>
      <c r="H18" s="44">
        <f>'Investissement PEE'!AG21+'Investissement PEE'!AJ21+'Investissement PEE'!AM21+'Investissement PEE'!AP21+'Investissement PEE'!AS21+'Investissement PEE'!AV21+'Investissement PEE'!AY21+'Investissement PEE'!BB21+'Investissement PEE'!BE21+'Investissement PEE'!BH21+'Investissement PEE'!BK21+'Investissement PEE'!BN21</f>
        <v>0</v>
      </c>
      <c r="I18" s="47">
        <f>'Investissement PER'!BE21+'Investissement PER'!BB21+'Investissement PER'!AY21+'Investissement PER'!AV21+'Investissement PER'!AS22+'Investissement PER'!AP21+'Investissement PER'!AM21+'Investissement PER'!AJ21+'Investissement PER'!BH21+'Investissement PER'!BK21+'Investissement PER'!BN21+'Investissement PER'!BQ21+'Investissement PER'!AG21</f>
        <v>0</v>
      </c>
      <c r="J18" s="165">
        <f t="shared" si="1"/>
        <v>0</v>
      </c>
      <c r="L18" s="163">
        <f t="shared" si="2"/>
        <v>0</v>
      </c>
      <c r="M18" s="54" t="str">
        <f>IF(AND(D18&lt;&gt;'Investissement PEE'!AB21,Synthèse!H18&lt;&gt;'Investissement PEE'!AC21),"Les montants répartis ne correspondent pas aux montants de prime de partage de la valeur et d'abondement dans l'onglet 'Investissement PEE'",IF(D18&lt;&gt;'Investissement PEE'!AB21,"Le montant réparti en prime de partage de la valeur ne correspond pas au montant total de PPV indiqué dans l'onglet 'Investissement PEE'",IF(H18&lt;&gt;'Investissement PEE'!AC21,"Le montant réparti ne correspond pas au montant total d'abondement indiqué dans l'onglet 'PEE'","")))</f>
        <v/>
      </c>
      <c r="N18" s="79" t="str">
        <f>IF(AND(E18&lt;&gt;'Investissement PER'!AB21,Synthèse!I18&lt;&gt;'Investissement PER'!AC21),"Les montants répartis ne correspondent pas aux montants de prime de partage de la valeur et d'abondement dans l'onglet 'Investissement PER'",IF(E18&lt;&gt;'Investissement PER'!AB21,"Le montant réparti en prime de partage de la valeur ne correspond pas au montant total de PPV indiqué dans l'onglet 'Investissement PER'",IF(I18&lt;&gt;'Investissement PER'!AC21,"Le montant réparti ne correspond pas au montant total d'abondement indiqué dans l'onglet 'Investissement PER’","")))</f>
        <v/>
      </c>
    </row>
    <row r="19" spans="1:14" x14ac:dyDescent="0.25">
      <c r="A19" s="55">
        <f>'Investissement PEE'!D22</f>
        <v>0</v>
      </c>
      <c r="B19" s="28">
        <f>'Investissement PEE'!F22</f>
        <v>0</v>
      </c>
      <c r="C19" s="45">
        <f>'Investissement PEE'!H22</f>
        <v>0</v>
      </c>
      <c r="D19" s="53">
        <f>SUM('Investissement PEE'!AF22+'Investissement PEE'!AI22+'Investissement PEE'!AL22+'Investissement PEE'!AO22+'Investissement PEE'!AR22+'Investissement PEE'!AU22+'Investissement PEE'!AX22+'Investissement PEE'!BA22+'Investissement PEE'!BD22+'Investissement PEE'!BG22+'Investissement PEE'!BJ22+'Investissement PEE'!BM22)</f>
        <v>0</v>
      </c>
      <c r="E19" s="46">
        <f>SUM('Investissement PER'!AI22+'Investissement PER'!AL22+'Investissement PER'!AO22+'Investissement PER'!AR23+'Investissement PER'!AU22+'Investissement PER'!AX22+'Investissement PER'!BA22+'Investissement PER'!BD22+'Investissement PER'!BG22+'Investissement PER'!BJ22+'Investissement PER'!BM22+'Investissement PER'!BP22+'Investissement PER'!AF22)</f>
        <v>0</v>
      </c>
      <c r="F19" s="164">
        <f t="shared" si="0"/>
        <v>0</v>
      </c>
      <c r="H19" s="44">
        <f>'Investissement PEE'!AG22+'Investissement PEE'!AJ22+'Investissement PEE'!AM22+'Investissement PEE'!AP22+'Investissement PEE'!AS22+'Investissement PEE'!AV22+'Investissement PEE'!AY22+'Investissement PEE'!BB22+'Investissement PEE'!BE22+'Investissement PEE'!BH22+'Investissement PEE'!BK22+'Investissement PEE'!BN22</f>
        <v>0</v>
      </c>
      <c r="I19" s="47">
        <f>'Investissement PER'!BE22+'Investissement PER'!BB22+'Investissement PER'!AY22+'Investissement PER'!AV22+'Investissement PER'!AS23+'Investissement PER'!AP22+'Investissement PER'!AM22+'Investissement PER'!AJ22+'Investissement PER'!BH22+'Investissement PER'!BK22+'Investissement PER'!BN22+'Investissement PER'!BQ22+'Investissement PER'!AG22</f>
        <v>0</v>
      </c>
      <c r="J19" s="165">
        <f t="shared" si="1"/>
        <v>0</v>
      </c>
      <c r="L19" s="163">
        <f t="shared" si="2"/>
        <v>0</v>
      </c>
      <c r="M19" s="54" t="str">
        <f>IF(AND(D19&lt;&gt;'Investissement PEE'!AB22,Synthèse!H19&lt;&gt;'Investissement PEE'!AC22),"Les montants répartis ne correspondent pas aux montants de prime de partage de la valeur et d'abondement dans l'onglet 'Investissement PEE'",IF(D19&lt;&gt;'Investissement PEE'!AB22,"Le montant réparti en prime de partage de la valeur ne correspond pas au montant total de PPV indiqué dans l'onglet 'Investissement PEE'",IF(H19&lt;&gt;'Investissement PEE'!AC22,"Le montant réparti ne correspond pas au montant total d'abondement indiqué dans l'onglet 'PEE'","")))</f>
        <v/>
      </c>
      <c r="N19" s="79" t="str">
        <f>IF(AND(E19&lt;&gt;'Investissement PER'!AB22,Synthèse!I19&lt;&gt;'Investissement PER'!AC22),"Les montants répartis ne correspondent pas aux montants de prime de partage de la valeur et d'abondement dans l'onglet 'Investissement PER'",IF(E19&lt;&gt;'Investissement PER'!AB22,"Le montant réparti en prime de partage de la valeur ne correspond pas au montant total de PPV indiqué dans l'onglet 'Investissement PER'",IF(I19&lt;&gt;'Investissement PER'!AC22,"Le montant réparti ne correspond pas au montant total d'abondement indiqué dans l'onglet 'Investissement PER’","")))</f>
        <v/>
      </c>
    </row>
    <row r="20" spans="1:14" x14ac:dyDescent="0.25">
      <c r="A20" s="55">
        <f>'Investissement PEE'!D23</f>
        <v>0</v>
      </c>
      <c r="B20" s="28">
        <f>'Investissement PEE'!F23</f>
        <v>0</v>
      </c>
      <c r="C20" s="45">
        <f>'Investissement PEE'!H23</f>
        <v>0</v>
      </c>
      <c r="D20" s="53">
        <f>SUM('Investissement PEE'!AF23+'Investissement PEE'!AI23+'Investissement PEE'!AL23+'Investissement PEE'!AO23+'Investissement PEE'!AR23+'Investissement PEE'!AU23+'Investissement PEE'!AX23+'Investissement PEE'!BA23+'Investissement PEE'!BD23+'Investissement PEE'!BG23+'Investissement PEE'!BJ23+'Investissement PEE'!BM23)</f>
        <v>0</v>
      </c>
      <c r="E20" s="46">
        <f>SUM('Investissement PER'!AI23+'Investissement PER'!AL23+'Investissement PER'!AO23+'Investissement PER'!AR24+'Investissement PER'!AU23+'Investissement PER'!AX23+'Investissement PER'!BA23+'Investissement PER'!BD23+'Investissement PER'!BG23+'Investissement PER'!BJ23+'Investissement PER'!BM23+'Investissement PER'!BP23+'Investissement PER'!AF23)</f>
        <v>0</v>
      </c>
      <c r="F20" s="164">
        <f t="shared" si="0"/>
        <v>0</v>
      </c>
      <c r="H20" s="44">
        <f>'Investissement PEE'!AG23+'Investissement PEE'!AJ23+'Investissement PEE'!AM23+'Investissement PEE'!AP23+'Investissement PEE'!AS23+'Investissement PEE'!AV23+'Investissement PEE'!AY23+'Investissement PEE'!BB23+'Investissement PEE'!BE23+'Investissement PEE'!BH23+'Investissement PEE'!BK23+'Investissement PEE'!BN23</f>
        <v>0</v>
      </c>
      <c r="I20" s="47">
        <f>'Investissement PER'!BE23+'Investissement PER'!BB23+'Investissement PER'!AY23+'Investissement PER'!AV23+'Investissement PER'!AS24+'Investissement PER'!AP23+'Investissement PER'!AM23+'Investissement PER'!AJ23+'Investissement PER'!BH23+'Investissement PER'!BK23+'Investissement PER'!BN23+'Investissement PER'!BQ23+'Investissement PER'!AG23</f>
        <v>0</v>
      </c>
      <c r="J20" s="165">
        <f t="shared" si="1"/>
        <v>0</v>
      </c>
      <c r="L20" s="163">
        <f t="shared" si="2"/>
        <v>0</v>
      </c>
      <c r="M20" s="54" t="str">
        <f>IF(AND(D20&lt;&gt;'Investissement PEE'!AB23,Synthèse!H20&lt;&gt;'Investissement PEE'!AC23),"Les montants répartis ne correspondent pas aux montants de prime de partage de la valeur et d'abondement dans l'onglet 'Investissement PEE'",IF(D20&lt;&gt;'Investissement PEE'!AB23,"Le montant réparti en prime de partage de la valeur ne correspond pas au montant total de PPV indiqué dans l'onglet 'Investissement PEE'",IF(H20&lt;&gt;'Investissement PEE'!AC23,"Le montant réparti ne correspond pas au montant total d'abondement indiqué dans l'onglet 'PEE'","")))</f>
        <v/>
      </c>
      <c r="N20" s="79" t="str">
        <f>IF(AND(E20&lt;&gt;'Investissement PER'!AB23,Synthèse!I20&lt;&gt;'Investissement PER'!AC23),"Les montants répartis ne correspondent pas aux montants de prime de partage de la valeur et d'abondement dans l'onglet 'Investissement PER'",IF(E20&lt;&gt;'Investissement PER'!AB23,"Le montant réparti en prime de partage de la valeur ne correspond pas au montant total de PPV indiqué dans l'onglet 'Investissement PER'",IF(I20&lt;&gt;'Investissement PER'!AC23,"Le montant réparti ne correspond pas au montant total d'abondement indiqué dans l'onglet 'Investissement PER’","")))</f>
        <v/>
      </c>
    </row>
    <row r="21" spans="1:14" x14ac:dyDescent="0.25">
      <c r="A21" s="55">
        <f>'Investissement PEE'!D24</f>
        <v>0</v>
      </c>
      <c r="B21" s="28">
        <f>'Investissement PEE'!F24</f>
        <v>0</v>
      </c>
      <c r="C21" s="45">
        <f>'Investissement PEE'!H24</f>
        <v>0</v>
      </c>
      <c r="D21" s="53">
        <f>SUM('Investissement PEE'!AF24+'Investissement PEE'!AI24+'Investissement PEE'!AL24+'Investissement PEE'!AO24+'Investissement PEE'!AR24+'Investissement PEE'!AU24+'Investissement PEE'!AX24+'Investissement PEE'!BA24+'Investissement PEE'!BD24+'Investissement PEE'!BG24+'Investissement PEE'!BJ24+'Investissement PEE'!BM24)</f>
        <v>0</v>
      </c>
      <c r="E21" s="46">
        <f>SUM('Investissement PER'!AI24+'Investissement PER'!AL24+'Investissement PER'!AO24+'Investissement PER'!AR25+'Investissement PER'!AU24+'Investissement PER'!AX24+'Investissement PER'!BA24+'Investissement PER'!BD24+'Investissement PER'!BG24+'Investissement PER'!BJ24+'Investissement PER'!BM24+'Investissement PER'!BP24+'Investissement PER'!AF24)</f>
        <v>0</v>
      </c>
      <c r="F21" s="164">
        <f t="shared" si="0"/>
        <v>0</v>
      </c>
      <c r="H21" s="44">
        <f>'Investissement PEE'!AG24+'Investissement PEE'!AJ24+'Investissement PEE'!AM24+'Investissement PEE'!AP24+'Investissement PEE'!AS24+'Investissement PEE'!AV24+'Investissement PEE'!AY24+'Investissement PEE'!BB24+'Investissement PEE'!BE24+'Investissement PEE'!BH24+'Investissement PEE'!BK24+'Investissement PEE'!BN24</f>
        <v>0</v>
      </c>
      <c r="I21" s="47">
        <f>'Investissement PER'!BE24+'Investissement PER'!BB24+'Investissement PER'!AY24+'Investissement PER'!AV24+'Investissement PER'!AS25+'Investissement PER'!AP24+'Investissement PER'!AM24+'Investissement PER'!AJ24+'Investissement PER'!BH24+'Investissement PER'!BK24+'Investissement PER'!BN24+'Investissement PER'!BQ24+'Investissement PER'!AG24</f>
        <v>0</v>
      </c>
      <c r="J21" s="165">
        <f t="shared" si="1"/>
        <v>0</v>
      </c>
      <c r="L21" s="163">
        <f t="shared" si="2"/>
        <v>0</v>
      </c>
      <c r="M21" s="54" t="str">
        <f>IF(AND(D21&lt;&gt;'Investissement PEE'!AB24,Synthèse!H21&lt;&gt;'Investissement PEE'!AC24),"Les montants répartis ne correspondent pas aux montants de prime de partage de la valeur et d'abondement dans l'onglet 'Investissement PEE'",IF(D21&lt;&gt;'Investissement PEE'!AB24,"Le montant réparti en prime de partage de la valeur ne correspond pas au montant total de PPV indiqué dans l'onglet 'Investissement PEE'",IF(H21&lt;&gt;'Investissement PEE'!AC24,"Le montant réparti ne correspond pas au montant total d'abondement indiqué dans l'onglet 'PEE'","")))</f>
        <v/>
      </c>
      <c r="N21" s="79" t="str">
        <f>IF(AND(E21&lt;&gt;'Investissement PER'!AB24,Synthèse!I21&lt;&gt;'Investissement PER'!AC24),"Les montants répartis ne correspondent pas aux montants de prime de partage de la valeur et d'abondement dans l'onglet 'Investissement PER'",IF(E21&lt;&gt;'Investissement PER'!AB24,"Le montant réparti en prime de partage de la valeur ne correspond pas au montant total de PPV indiqué dans l'onglet 'Investissement PER'",IF(I21&lt;&gt;'Investissement PER'!AC24,"Le montant réparti ne correspond pas au montant total d'abondement indiqué dans l'onglet 'Investissement PER’","")))</f>
        <v/>
      </c>
    </row>
    <row r="22" spans="1:14" x14ac:dyDescent="0.25">
      <c r="A22" s="55">
        <f>'Investissement PEE'!D25</f>
        <v>0</v>
      </c>
      <c r="B22" s="28">
        <f>'Investissement PEE'!F25</f>
        <v>0</v>
      </c>
      <c r="C22" s="45">
        <f>'Investissement PEE'!H25</f>
        <v>0</v>
      </c>
      <c r="D22" s="53">
        <f>SUM('Investissement PEE'!AF25+'Investissement PEE'!AI25+'Investissement PEE'!AL25+'Investissement PEE'!AO25+'Investissement PEE'!AR25+'Investissement PEE'!AU25+'Investissement PEE'!AX25+'Investissement PEE'!BA25+'Investissement PEE'!BD25+'Investissement PEE'!BG25+'Investissement PEE'!BJ25+'Investissement PEE'!BM25)</f>
        <v>0</v>
      </c>
      <c r="E22" s="46">
        <f>SUM('Investissement PER'!AI25+'Investissement PER'!AL25+'Investissement PER'!AO25+'Investissement PER'!AR26+'Investissement PER'!AU25+'Investissement PER'!AX25+'Investissement PER'!BA25+'Investissement PER'!BD25+'Investissement PER'!BG25+'Investissement PER'!BJ25+'Investissement PER'!BM25+'Investissement PER'!BP25+'Investissement PER'!AF25)</f>
        <v>0</v>
      </c>
      <c r="F22" s="164">
        <f t="shared" si="0"/>
        <v>0</v>
      </c>
      <c r="H22" s="44">
        <f>'Investissement PEE'!AG25+'Investissement PEE'!AJ25+'Investissement PEE'!AM25+'Investissement PEE'!AP25+'Investissement PEE'!AS25+'Investissement PEE'!AV25+'Investissement PEE'!AY25+'Investissement PEE'!BB25+'Investissement PEE'!BE25+'Investissement PEE'!BH25+'Investissement PEE'!BK25+'Investissement PEE'!BN25</f>
        <v>0</v>
      </c>
      <c r="I22" s="47">
        <f>'Investissement PER'!BE25+'Investissement PER'!BB25+'Investissement PER'!AY25+'Investissement PER'!AV25+'Investissement PER'!AS26+'Investissement PER'!AP25+'Investissement PER'!AM25+'Investissement PER'!AJ25+'Investissement PER'!BH25+'Investissement PER'!BK25+'Investissement PER'!BN25+'Investissement PER'!BQ25+'Investissement PER'!AG25</f>
        <v>0</v>
      </c>
      <c r="J22" s="165">
        <f t="shared" si="1"/>
        <v>0</v>
      </c>
      <c r="L22" s="163">
        <f t="shared" si="2"/>
        <v>0</v>
      </c>
      <c r="M22" s="54" t="str">
        <f>IF(AND(D22&lt;&gt;'Investissement PEE'!AB25,Synthèse!H22&lt;&gt;'Investissement PEE'!AC25),"Les montants répartis ne correspondent pas aux montants de prime de partage de la valeur et d'abondement dans l'onglet 'Investissement PEE'",IF(D22&lt;&gt;'Investissement PEE'!AB25,"Le montant réparti en prime de partage de la valeur ne correspond pas au montant total de PPV indiqué dans l'onglet 'Investissement PEE'",IF(H22&lt;&gt;'Investissement PEE'!AC25,"Le montant réparti ne correspond pas au montant total d'abondement indiqué dans l'onglet 'PEE'","")))</f>
        <v/>
      </c>
      <c r="N22" s="79" t="str">
        <f>IF(AND(E22&lt;&gt;'Investissement PER'!AB25,Synthèse!I22&lt;&gt;'Investissement PER'!AC25),"Les montants répartis ne correspondent pas aux montants de prime de partage de la valeur et d'abondement dans l'onglet 'Investissement PER'",IF(E22&lt;&gt;'Investissement PER'!AB25,"Le montant réparti en prime de partage de la valeur ne correspond pas au montant total de PPV indiqué dans l'onglet 'Investissement PER'",IF(I22&lt;&gt;'Investissement PER'!AC25,"Le montant réparti ne correspond pas au montant total d'abondement indiqué dans l'onglet 'Investissement PER’","")))</f>
        <v/>
      </c>
    </row>
    <row r="23" spans="1:14" x14ac:dyDescent="0.25">
      <c r="A23" s="55">
        <f>'Investissement PEE'!D26</f>
        <v>0</v>
      </c>
      <c r="B23" s="28">
        <f>'Investissement PEE'!F26</f>
        <v>0</v>
      </c>
      <c r="C23" s="45">
        <f>'Investissement PEE'!H26</f>
        <v>0</v>
      </c>
      <c r="D23" s="53">
        <f>SUM('Investissement PEE'!AF26+'Investissement PEE'!AI26+'Investissement PEE'!AL26+'Investissement PEE'!AO26+'Investissement PEE'!AR26+'Investissement PEE'!AU26+'Investissement PEE'!AX26+'Investissement PEE'!BA26+'Investissement PEE'!BD26+'Investissement PEE'!BG26+'Investissement PEE'!BJ26+'Investissement PEE'!BM26)</f>
        <v>0</v>
      </c>
      <c r="E23" s="46">
        <f>SUM('Investissement PER'!AI26+'Investissement PER'!AL26+'Investissement PER'!AO26+'Investissement PER'!AR27+'Investissement PER'!AU26+'Investissement PER'!AX26+'Investissement PER'!BA26+'Investissement PER'!BD26+'Investissement PER'!BG26+'Investissement PER'!BJ26+'Investissement PER'!BM26+'Investissement PER'!BP26+'Investissement PER'!AF26)</f>
        <v>0</v>
      </c>
      <c r="F23" s="164">
        <f t="shared" si="0"/>
        <v>0</v>
      </c>
      <c r="H23" s="44">
        <f>'Investissement PEE'!AG26+'Investissement PEE'!AJ26+'Investissement PEE'!AM26+'Investissement PEE'!AP26+'Investissement PEE'!AS26+'Investissement PEE'!AV26+'Investissement PEE'!AY26+'Investissement PEE'!BB26+'Investissement PEE'!BE26+'Investissement PEE'!BH26+'Investissement PEE'!BK26+'Investissement PEE'!BN26</f>
        <v>0</v>
      </c>
      <c r="I23" s="47">
        <f>'Investissement PER'!BE26+'Investissement PER'!BB26+'Investissement PER'!AY26+'Investissement PER'!AV26+'Investissement PER'!AS27+'Investissement PER'!AP26+'Investissement PER'!AM26+'Investissement PER'!AJ26+'Investissement PER'!BH26+'Investissement PER'!BK26+'Investissement PER'!BN26+'Investissement PER'!BQ26+'Investissement PER'!AG26</f>
        <v>0</v>
      </c>
      <c r="J23" s="165">
        <f t="shared" si="1"/>
        <v>0</v>
      </c>
      <c r="L23" s="163">
        <f t="shared" si="2"/>
        <v>0</v>
      </c>
      <c r="M23" s="54" t="str">
        <f>IF(AND(D23&lt;&gt;'Investissement PEE'!AB26,Synthèse!H23&lt;&gt;'Investissement PEE'!AC26),"Les montants répartis ne correspondent pas aux montants de prime de partage de la valeur et d'abondement dans l'onglet 'Investissement PEE'",IF(D23&lt;&gt;'Investissement PEE'!AB26,"Le montant réparti en prime de partage de la valeur ne correspond pas au montant total de PPV indiqué dans l'onglet 'Investissement PEE'",IF(H23&lt;&gt;'Investissement PEE'!AC26,"Le montant réparti ne correspond pas au montant total d'abondement indiqué dans l'onglet 'PEE'","")))</f>
        <v/>
      </c>
      <c r="N23" s="79" t="str">
        <f>IF(AND(E23&lt;&gt;'Investissement PER'!AB26,Synthèse!I23&lt;&gt;'Investissement PER'!AC26),"Les montants répartis ne correspondent pas aux montants de prime de partage de la valeur et d'abondement dans l'onglet 'Investissement PER'",IF(E23&lt;&gt;'Investissement PER'!AB26,"Le montant réparti en prime de partage de la valeur ne correspond pas au montant total de PPV indiqué dans l'onglet 'Investissement PER'",IF(I23&lt;&gt;'Investissement PER'!AC26,"Le montant réparti ne correspond pas au montant total d'abondement indiqué dans l'onglet 'Investissement PER’","")))</f>
        <v/>
      </c>
    </row>
    <row r="24" spans="1:14" x14ac:dyDescent="0.25">
      <c r="A24" s="55">
        <f>'Investissement PEE'!D27</f>
        <v>0</v>
      </c>
      <c r="B24" s="28">
        <f>'Investissement PEE'!F27</f>
        <v>0</v>
      </c>
      <c r="C24" s="45">
        <f>'Investissement PEE'!H27</f>
        <v>0</v>
      </c>
      <c r="D24" s="53">
        <f>SUM('Investissement PEE'!AF27+'Investissement PEE'!AI27+'Investissement PEE'!AL27+'Investissement PEE'!AO27+'Investissement PEE'!AR27+'Investissement PEE'!AU27+'Investissement PEE'!AX27+'Investissement PEE'!BA27+'Investissement PEE'!BD27+'Investissement PEE'!BG27+'Investissement PEE'!BJ27+'Investissement PEE'!BM27)</f>
        <v>0</v>
      </c>
      <c r="E24" s="46">
        <f>SUM('Investissement PER'!AI27+'Investissement PER'!AL27+'Investissement PER'!AO27+'Investissement PER'!AR28+'Investissement PER'!AU27+'Investissement PER'!AX27+'Investissement PER'!BA27+'Investissement PER'!BD27+'Investissement PER'!BG27+'Investissement PER'!BJ27+'Investissement PER'!BM27+'Investissement PER'!BP27+'Investissement PER'!AF27)</f>
        <v>0</v>
      </c>
      <c r="F24" s="164">
        <f t="shared" si="0"/>
        <v>0</v>
      </c>
      <c r="H24" s="44">
        <f>'Investissement PEE'!AG27+'Investissement PEE'!AJ27+'Investissement PEE'!AM27+'Investissement PEE'!AP27+'Investissement PEE'!AS27+'Investissement PEE'!AV27+'Investissement PEE'!AY27+'Investissement PEE'!BB27+'Investissement PEE'!BE27+'Investissement PEE'!BH27+'Investissement PEE'!BK27+'Investissement PEE'!BN27</f>
        <v>0</v>
      </c>
      <c r="I24" s="47">
        <f>'Investissement PER'!BE27+'Investissement PER'!BB27+'Investissement PER'!AY27+'Investissement PER'!AV27+'Investissement PER'!AS28+'Investissement PER'!AP27+'Investissement PER'!AM27+'Investissement PER'!AJ27+'Investissement PER'!BH27+'Investissement PER'!BK27+'Investissement PER'!BN27+'Investissement PER'!BQ27+'Investissement PER'!AG27</f>
        <v>0</v>
      </c>
      <c r="J24" s="165">
        <f t="shared" si="1"/>
        <v>0</v>
      </c>
      <c r="L24" s="163">
        <f t="shared" si="2"/>
        <v>0</v>
      </c>
      <c r="M24" s="54" t="str">
        <f>IF(AND(D24&lt;&gt;'Investissement PEE'!AB27,Synthèse!H24&lt;&gt;'Investissement PEE'!AC27),"Les montants répartis ne correspondent pas aux montants de prime de partage de la valeur et d'abondement dans l'onglet 'Investissement PEE'",IF(D24&lt;&gt;'Investissement PEE'!AB27,"Le montant réparti en prime de partage de la valeur ne correspond pas au montant total de PPV indiqué dans l'onglet 'Investissement PEE'",IF(H24&lt;&gt;'Investissement PEE'!AC27,"Le montant réparti ne correspond pas au montant total d'abondement indiqué dans l'onglet 'PEE'","")))</f>
        <v/>
      </c>
      <c r="N24" s="79" t="str">
        <f>IF(AND(E24&lt;&gt;'Investissement PER'!AB27,Synthèse!I24&lt;&gt;'Investissement PER'!AC27),"Les montants répartis ne correspondent pas aux montants de prime de partage de la valeur et d'abondement dans l'onglet 'Investissement PER'",IF(E24&lt;&gt;'Investissement PER'!AB27,"Le montant réparti en prime de partage de la valeur ne correspond pas au montant total de PPV indiqué dans l'onglet 'Investissement PER'",IF(I24&lt;&gt;'Investissement PER'!AC27,"Le montant réparti ne correspond pas au montant total d'abondement indiqué dans l'onglet 'Investissement PER’","")))</f>
        <v/>
      </c>
    </row>
    <row r="25" spans="1:14" x14ac:dyDescent="0.25">
      <c r="A25" s="55">
        <f>'Investissement PEE'!D28</f>
        <v>0</v>
      </c>
      <c r="B25" s="28">
        <f>'Investissement PEE'!F28</f>
        <v>0</v>
      </c>
      <c r="C25" s="45">
        <f>'Investissement PEE'!H28</f>
        <v>0</v>
      </c>
      <c r="D25" s="53">
        <f>SUM('Investissement PEE'!AF28+'Investissement PEE'!AI28+'Investissement PEE'!AL28+'Investissement PEE'!AO28+'Investissement PEE'!AR28+'Investissement PEE'!AU28+'Investissement PEE'!AX28+'Investissement PEE'!BA28+'Investissement PEE'!BD28+'Investissement PEE'!BG28+'Investissement PEE'!BJ28+'Investissement PEE'!BM28)</f>
        <v>0</v>
      </c>
      <c r="E25" s="46">
        <f>SUM('Investissement PER'!AI28+'Investissement PER'!AL28+'Investissement PER'!AO28+'Investissement PER'!AR29+'Investissement PER'!AU28+'Investissement PER'!AX28+'Investissement PER'!BA28+'Investissement PER'!BD28+'Investissement PER'!BG28+'Investissement PER'!BJ28+'Investissement PER'!BM28+'Investissement PER'!BP28+'Investissement PER'!AF28)</f>
        <v>0</v>
      </c>
      <c r="F25" s="164">
        <f t="shared" si="0"/>
        <v>0</v>
      </c>
      <c r="H25" s="44">
        <f>'Investissement PEE'!AG28+'Investissement PEE'!AJ28+'Investissement PEE'!AM28+'Investissement PEE'!AP28+'Investissement PEE'!AS28+'Investissement PEE'!AV28+'Investissement PEE'!AY28+'Investissement PEE'!BB28+'Investissement PEE'!BE28+'Investissement PEE'!BH28+'Investissement PEE'!BK28+'Investissement PEE'!BN28</f>
        <v>0</v>
      </c>
      <c r="I25" s="47">
        <f>'Investissement PER'!BE28+'Investissement PER'!BB28+'Investissement PER'!AY28+'Investissement PER'!AV28+'Investissement PER'!AS29+'Investissement PER'!AP28+'Investissement PER'!AM28+'Investissement PER'!AJ28+'Investissement PER'!BH28+'Investissement PER'!BK28+'Investissement PER'!BN28+'Investissement PER'!BQ28+'Investissement PER'!AG28</f>
        <v>0</v>
      </c>
      <c r="J25" s="165">
        <f t="shared" si="1"/>
        <v>0</v>
      </c>
      <c r="L25" s="163">
        <f t="shared" si="2"/>
        <v>0</v>
      </c>
      <c r="M25" s="54" t="str">
        <f>IF(AND(D25&lt;&gt;'Investissement PEE'!AB28,Synthèse!H25&lt;&gt;'Investissement PEE'!AC28),"Les montants répartis ne correspondent pas aux montants de prime de partage de la valeur et d'abondement dans l'onglet 'Investissement PEE'",IF(D25&lt;&gt;'Investissement PEE'!AB28,"Le montant réparti en prime de partage de la valeur ne correspond pas au montant total de PPV indiqué dans l'onglet 'Investissement PEE'",IF(H25&lt;&gt;'Investissement PEE'!AC28,"Le montant réparti ne correspond pas au montant total d'abondement indiqué dans l'onglet 'PEE'","")))</f>
        <v/>
      </c>
      <c r="N25" s="79" t="str">
        <f>IF(AND(E25&lt;&gt;'Investissement PER'!AB28,Synthèse!I25&lt;&gt;'Investissement PER'!AC28),"Les montants répartis ne correspondent pas aux montants de prime de partage de la valeur et d'abondement dans l'onglet 'Investissement PER'",IF(E25&lt;&gt;'Investissement PER'!AB28,"Le montant réparti en prime de partage de la valeur ne correspond pas au montant total de PPV indiqué dans l'onglet 'Investissement PER'",IF(I25&lt;&gt;'Investissement PER'!AC28,"Le montant réparti ne correspond pas au montant total d'abondement indiqué dans l'onglet 'Investissement PER’","")))</f>
        <v/>
      </c>
    </row>
    <row r="26" spans="1:14" x14ac:dyDescent="0.25">
      <c r="A26" s="55">
        <f>'Investissement PEE'!D29</f>
        <v>0</v>
      </c>
      <c r="B26" s="28">
        <f>'Investissement PEE'!F29</f>
        <v>0</v>
      </c>
      <c r="C26" s="45">
        <f>'Investissement PEE'!H29</f>
        <v>0</v>
      </c>
      <c r="D26" s="53">
        <f>SUM('Investissement PEE'!AF29+'Investissement PEE'!AI29+'Investissement PEE'!AL29+'Investissement PEE'!AO29+'Investissement PEE'!AR29+'Investissement PEE'!AU29+'Investissement PEE'!AX29+'Investissement PEE'!BA29+'Investissement PEE'!BD29+'Investissement PEE'!BG29+'Investissement PEE'!BJ29+'Investissement PEE'!BM29)</f>
        <v>0</v>
      </c>
      <c r="E26" s="46">
        <f>SUM('Investissement PER'!AI29+'Investissement PER'!AL29+'Investissement PER'!AO29+'Investissement PER'!AR30+'Investissement PER'!AU29+'Investissement PER'!AX29+'Investissement PER'!BA29+'Investissement PER'!BD29+'Investissement PER'!BG29+'Investissement PER'!BJ29+'Investissement PER'!BM29+'Investissement PER'!BP29+'Investissement PER'!AF29)</f>
        <v>0</v>
      </c>
      <c r="F26" s="164">
        <f t="shared" si="0"/>
        <v>0</v>
      </c>
      <c r="H26" s="44">
        <f>'Investissement PEE'!AG29+'Investissement PEE'!AJ29+'Investissement PEE'!AM29+'Investissement PEE'!AP29+'Investissement PEE'!AS29+'Investissement PEE'!AV29+'Investissement PEE'!AY29+'Investissement PEE'!BB29+'Investissement PEE'!BE29+'Investissement PEE'!BH29+'Investissement PEE'!BK29+'Investissement PEE'!BN29</f>
        <v>0</v>
      </c>
      <c r="I26" s="47">
        <f>'Investissement PER'!BE29+'Investissement PER'!BB29+'Investissement PER'!AY29+'Investissement PER'!AV29+'Investissement PER'!AS30+'Investissement PER'!AP29+'Investissement PER'!AM29+'Investissement PER'!AJ29+'Investissement PER'!BH29+'Investissement PER'!BK29+'Investissement PER'!BN29+'Investissement PER'!BQ29+'Investissement PER'!AG29</f>
        <v>0</v>
      </c>
      <c r="J26" s="165">
        <f t="shared" si="1"/>
        <v>0</v>
      </c>
      <c r="L26" s="163">
        <f t="shared" si="2"/>
        <v>0</v>
      </c>
      <c r="M26" s="54" t="str">
        <f>IF(AND(D26&lt;&gt;'Investissement PEE'!AB29,Synthèse!H26&lt;&gt;'Investissement PEE'!AC29),"Les montants répartis ne correspondent pas aux montants de prime de partage de la valeur et d'abondement dans l'onglet 'Investissement PEE'",IF(D26&lt;&gt;'Investissement PEE'!AB29,"Le montant réparti en prime de partage de la valeur ne correspond pas au montant total de PPV indiqué dans l'onglet 'Investissement PEE'",IF(H26&lt;&gt;'Investissement PEE'!AC29,"Le montant réparti ne correspond pas au montant total d'abondement indiqué dans l'onglet 'PEE'","")))</f>
        <v/>
      </c>
      <c r="N26" s="79" t="str">
        <f>IF(AND(E26&lt;&gt;'Investissement PER'!AB29,Synthèse!I26&lt;&gt;'Investissement PER'!AC29),"Les montants répartis ne correspondent pas aux montants de prime de partage de la valeur et d'abondement dans l'onglet 'Investissement PER'",IF(E26&lt;&gt;'Investissement PER'!AB29,"Le montant réparti en prime de partage de la valeur ne correspond pas au montant total de PPV indiqué dans l'onglet 'Investissement PER'",IF(I26&lt;&gt;'Investissement PER'!AC29,"Le montant réparti ne correspond pas au montant total d'abondement indiqué dans l'onglet 'Investissement PER’","")))</f>
        <v/>
      </c>
    </row>
    <row r="27" spans="1:14" x14ac:dyDescent="0.25">
      <c r="A27" s="55">
        <f>'Investissement PEE'!D30</f>
        <v>0</v>
      </c>
      <c r="B27" s="28">
        <f>'Investissement PEE'!F30</f>
        <v>0</v>
      </c>
      <c r="C27" s="45">
        <f>'Investissement PEE'!H30</f>
        <v>0</v>
      </c>
      <c r="D27" s="53">
        <f>SUM('Investissement PEE'!AF30+'Investissement PEE'!AI30+'Investissement PEE'!AL30+'Investissement PEE'!AO30+'Investissement PEE'!AR30+'Investissement PEE'!AU30+'Investissement PEE'!AX30+'Investissement PEE'!BA30+'Investissement PEE'!BD30+'Investissement PEE'!BG30+'Investissement PEE'!BJ30+'Investissement PEE'!BM30)</f>
        <v>0</v>
      </c>
      <c r="E27" s="46">
        <f>SUM('Investissement PER'!AI30+'Investissement PER'!AL30+'Investissement PER'!AO30+'Investissement PER'!AR31+'Investissement PER'!AU30+'Investissement PER'!AX30+'Investissement PER'!BA30+'Investissement PER'!BD30+'Investissement PER'!BG30+'Investissement PER'!BJ30+'Investissement PER'!BM30+'Investissement PER'!BP30+'Investissement PER'!AF30)</f>
        <v>0</v>
      </c>
      <c r="F27" s="164">
        <f t="shared" si="0"/>
        <v>0</v>
      </c>
      <c r="H27" s="44">
        <f>'Investissement PEE'!AG30+'Investissement PEE'!AJ30+'Investissement PEE'!AM30+'Investissement PEE'!AP30+'Investissement PEE'!AS30+'Investissement PEE'!AV30+'Investissement PEE'!AY30+'Investissement PEE'!BB30+'Investissement PEE'!BE30+'Investissement PEE'!BH30+'Investissement PEE'!BK30+'Investissement PEE'!BN30</f>
        <v>0</v>
      </c>
      <c r="I27" s="47">
        <f>'Investissement PER'!BE30+'Investissement PER'!BB30+'Investissement PER'!AY30+'Investissement PER'!AV30+'Investissement PER'!AS31+'Investissement PER'!AP30+'Investissement PER'!AM30+'Investissement PER'!AJ30+'Investissement PER'!BH30+'Investissement PER'!BK30+'Investissement PER'!BN30+'Investissement PER'!BQ30+'Investissement PER'!AG30</f>
        <v>0</v>
      </c>
      <c r="J27" s="165">
        <f t="shared" si="1"/>
        <v>0</v>
      </c>
      <c r="L27" s="163">
        <f t="shared" si="2"/>
        <v>0</v>
      </c>
      <c r="M27" s="54" t="str">
        <f>IF(AND(D27&lt;&gt;'Investissement PEE'!AB30,Synthèse!H27&lt;&gt;'Investissement PEE'!AC30),"Les montants répartis ne correspondent pas aux montants de prime de partage de la valeur et d'abondement dans l'onglet 'Investissement PEE'",IF(D27&lt;&gt;'Investissement PEE'!AB30,"Le montant réparti en prime de partage de la valeur ne correspond pas au montant total de PPV indiqué dans l'onglet 'Investissement PEE'",IF(H27&lt;&gt;'Investissement PEE'!AC30,"Le montant réparti ne correspond pas au montant total d'abondement indiqué dans l'onglet 'PEE'","")))</f>
        <v/>
      </c>
      <c r="N27" s="79" t="str">
        <f>IF(AND(E27&lt;&gt;'Investissement PER'!AB30,Synthèse!I27&lt;&gt;'Investissement PER'!AC30),"Les montants répartis ne correspondent pas aux montants de prime de partage de la valeur et d'abondement dans l'onglet 'Investissement PER'",IF(E27&lt;&gt;'Investissement PER'!AB30,"Le montant réparti en prime de partage de la valeur ne correspond pas au montant total de PPV indiqué dans l'onglet 'Investissement PER'",IF(I27&lt;&gt;'Investissement PER'!AC30,"Le montant réparti ne correspond pas au montant total d'abondement indiqué dans l'onglet 'Investissement PER’","")))</f>
        <v/>
      </c>
    </row>
    <row r="28" spans="1:14" x14ac:dyDescent="0.25">
      <c r="A28" s="55">
        <f>'Investissement PEE'!D31</f>
        <v>0</v>
      </c>
      <c r="B28" s="28">
        <f>'Investissement PEE'!F31</f>
        <v>0</v>
      </c>
      <c r="C28" s="45">
        <f>'Investissement PEE'!H31</f>
        <v>0</v>
      </c>
      <c r="D28" s="53">
        <f>SUM('Investissement PEE'!AF31+'Investissement PEE'!AI31+'Investissement PEE'!AL31+'Investissement PEE'!AO31+'Investissement PEE'!AR31+'Investissement PEE'!AU31+'Investissement PEE'!AX31+'Investissement PEE'!BA31+'Investissement PEE'!BD31+'Investissement PEE'!BG31+'Investissement PEE'!BJ31+'Investissement PEE'!BM31)</f>
        <v>0</v>
      </c>
      <c r="E28" s="46">
        <f>SUM('Investissement PER'!AI31+'Investissement PER'!AL31+'Investissement PER'!AO31+'Investissement PER'!AR32+'Investissement PER'!AU31+'Investissement PER'!AX31+'Investissement PER'!BA31+'Investissement PER'!BD31+'Investissement PER'!BG31+'Investissement PER'!BJ31+'Investissement PER'!BM31+'Investissement PER'!BP31+'Investissement PER'!AF31)</f>
        <v>0</v>
      </c>
      <c r="F28" s="164">
        <f t="shared" si="0"/>
        <v>0</v>
      </c>
      <c r="H28" s="44">
        <f>'Investissement PEE'!AG31+'Investissement PEE'!AJ31+'Investissement PEE'!AM31+'Investissement PEE'!AP31+'Investissement PEE'!AS31+'Investissement PEE'!AV31+'Investissement PEE'!AY31+'Investissement PEE'!BB31+'Investissement PEE'!BE31+'Investissement PEE'!BH31+'Investissement PEE'!BK31+'Investissement PEE'!BN31</f>
        <v>0</v>
      </c>
      <c r="I28" s="47">
        <f>'Investissement PER'!BE31+'Investissement PER'!BB31+'Investissement PER'!AY31+'Investissement PER'!AV31+'Investissement PER'!AS32+'Investissement PER'!AP31+'Investissement PER'!AM31+'Investissement PER'!AJ31+'Investissement PER'!BH31+'Investissement PER'!BK31+'Investissement PER'!BN31+'Investissement PER'!BQ31+'Investissement PER'!AG31</f>
        <v>0</v>
      </c>
      <c r="J28" s="165">
        <f t="shared" si="1"/>
        <v>0</v>
      </c>
      <c r="L28" s="163">
        <f t="shared" si="2"/>
        <v>0</v>
      </c>
      <c r="M28" s="54" t="str">
        <f>IF(AND(D28&lt;&gt;'Investissement PEE'!AB31,Synthèse!H28&lt;&gt;'Investissement PEE'!AC31),"Les montants répartis ne correspondent pas aux montants de prime de partage de la valeur et d'abondement dans l'onglet 'Investissement PEE'",IF(D28&lt;&gt;'Investissement PEE'!AB31,"Le montant réparti en prime de partage de la valeur ne correspond pas au montant total de PPV indiqué dans l'onglet 'Investissement PEE'",IF(H28&lt;&gt;'Investissement PEE'!AC31,"Le montant réparti ne correspond pas au montant total d'abondement indiqué dans l'onglet 'PEE'","")))</f>
        <v/>
      </c>
      <c r="N28" s="79" t="str">
        <f>IF(AND(E28&lt;&gt;'Investissement PER'!AB31,Synthèse!I28&lt;&gt;'Investissement PER'!AC31),"Les montants répartis ne correspondent pas aux montants de prime de partage de la valeur et d'abondement dans l'onglet 'Investissement PER'",IF(E28&lt;&gt;'Investissement PER'!AB31,"Le montant réparti en prime de partage de la valeur ne correspond pas au montant total de PPV indiqué dans l'onglet 'Investissement PER'",IF(I28&lt;&gt;'Investissement PER'!AC31,"Le montant réparti ne correspond pas au montant total d'abondement indiqué dans l'onglet 'Investissement PER’","")))</f>
        <v/>
      </c>
    </row>
    <row r="29" spans="1:14" x14ac:dyDescent="0.25">
      <c r="A29" s="55">
        <f>'Investissement PEE'!D32</f>
        <v>0</v>
      </c>
      <c r="B29" s="28">
        <f>'Investissement PEE'!F32</f>
        <v>0</v>
      </c>
      <c r="C29" s="45">
        <f>'Investissement PEE'!H32</f>
        <v>0</v>
      </c>
      <c r="D29" s="53">
        <f>SUM('Investissement PEE'!AF32+'Investissement PEE'!AI32+'Investissement PEE'!AL32+'Investissement PEE'!AO32+'Investissement PEE'!AR32+'Investissement PEE'!AU32+'Investissement PEE'!AX32+'Investissement PEE'!BA32+'Investissement PEE'!BD32+'Investissement PEE'!BG32+'Investissement PEE'!BJ32+'Investissement PEE'!BM32)</f>
        <v>0</v>
      </c>
      <c r="E29" s="46">
        <f>SUM('Investissement PER'!AI32+'Investissement PER'!AL32+'Investissement PER'!AO32+'Investissement PER'!AR33+'Investissement PER'!AU32+'Investissement PER'!AX32+'Investissement PER'!BA32+'Investissement PER'!BD32+'Investissement PER'!BG32+'Investissement PER'!BJ32+'Investissement PER'!BM32+'Investissement PER'!BP32+'Investissement PER'!AF32)</f>
        <v>0</v>
      </c>
      <c r="F29" s="164">
        <f t="shared" si="0"/>
        <v>0</v>
      </c>
      <c r="H29" s="44">
        <f>'Investissement PEE'!AG32+'Investissement PEE'!AJ32+'Investissement PEE'!AM32+'Investissement PEE'!AP32+'Investissement PEE'!AS32+'Investissement PEE'!AV32+'Investissement PEE'!AY32+'Investissement PEE'!BB32+'Investissement PEE'!BE32+'Investissement PEE'!BH32+'Investissement PEE'!BK32+'Investissement PEE'!BN32</f>
        <v>0</v>
      </c>
      <c r="I29" s="47">
        <f>'Investissement PER'!BE32+'Investissement PER'!BB32+'Investissement PER'!AY32+'Investissement PER'!AV32+'Investissement PER'!AS33+'Investissement PER'!AP32+'Investissement PER'!AM32+'Investissement PER'!AJ32+'Investissement PER'!BH32+'Investissement PER'!BK32+'Investissement PER'!BN32+'Investissement PER'!BQ32+'Investissement PER'!AG32</f>
        <v>0</v>
      </c>
      <c r="J29" s="165">
        <f t="shared" si="1"/>
        <v>0</v>
      </c>
      <c r="L29" s="163">
        <f t="shared" si="2"/>
        <v>0</v>
      </c>
      <c r="M29" s="54" t="str">
        <f>IF(AND(D29&lt;&gt;'Investissement PEE'!AB32,Synthèse!H29&lt;&gt;'Investissement PEE'!AC32),"Les montants répartis ne correspondent pas aux montants de prime de partage de la valeur et d'abondement dans l'onglet 'Investissement PEE'",IF(D29&lt;&gt;'Investissement PEE'!AB32,"Le montant réparti en prime de partage de la valeur ne correspond pas au montant total de PPV indiqué dans l'onglet 'Investissement PEE'",IF(H29&lt;&gt;'Investissement PEE'!AC32,"Le montant réparti ne correspond pas au montant total d'abondement indiqué dans l'onglet 'PEE'","")))</f>
        <v/>
      </c>
      <c r="N29" s="79" t="str">
        <f>IF(AND(E29&lt;&gt;'Investissement PER'!AB32,Synthèse!I29&lt;&gt;'Investissement PER'!AC32),"Les montants répartis ne correspondent pas aux montants de prime de partage de la valeur et d'abondement dans l'onglet 'Investissement PER'",IF(E29&lt;&gt;'Investissement PER'!AB32,"Le montant réparti en prime de partage de la valeur ne correspond pas au montant total de PPV indiqué dans l'onglet 'Investissement PER'",IF(I29&lt;&gt;'Investissement PER'!AC32,"Le montant réparti ne correspond pas au montant total d'abondement indiqué dans l'onglet 'Investissement PER’","")))</f>
        <v/>
      </c>
    </row>
    <row r="30" spans="1:14" x14ac:dyDescent="0.25">
      <c r="A30" s="55">
        <f>'Investissement PEE'!D33</f>
        <v>0</v>
      </c>
      <c r="B30" s="28">
        <f>'Investissement PEE'!F33</f>
        <v>0</v>
      </c>
      <c r="C30" s="45">
        <f>'Investissement PEE'!H33</f>
        <v>0</v>
      </c>
      <c r="D30" s="53">
        <f>SUM('Investissement PEE'!AF33+'Investissement PEE'!AI33+'Investissement PEE'!AL33+'Investissement PEE'!AO33+'Investissement PEE'!AR33+'Investissement PEE'!AU33+'Investissement PEE'!AX33+'Investissement PEE'!BA33+'Investissement PEE'!BD33+'Investissement PEE'!BG33+'Investissement PEE'!BJ33+'Investissement PEE'!BM33)</f>
        <v>0</v>
      </c>
      <c r="E30" s="46">
        <f>SUM('Investissement PER'!AI33+'Investissement PER'!AL33+'Investissement PER'!AO33+'Investissement PER'!AR34+'Investissement PER'!AU33+'Investissement PER'!AX33+'Investissement PER'!BA33+'Investissement PER'!BD33+'Investissement PER'!BG33+'Investissement PER'!BJ33+'Investissement PER'!BM33+'Investissement PER'!BP33+'Investissement PER'!AF33)</f>
        <v>0</v>
      </c>
      <c r="F30" s="164">
        <f t="shared" si="0"/>
        <v>0</v>
      </c>
      <c r="H30" s="44">
        <f>'Investissement PEE'!AG33+'Investissement PEE'!AJ33+'Investissement PEE'!AM33+'Investissement PEE'!AP33+'Investissement PEE'!AS33+'Investissement PEE'!AV33+'Investissement PEE'!AY33+'Investissement PEE'!BB33+'Investissement PEE'!BE33+'Investissement PEE'!BH33+'Investissement PEE'!BK33+'Investissement PEE'!BN33</f>
        <v>0</v>
      </c>
      <c r="I30" s="47">
        <f>'Investissement PER'!BE33+'Investissement PER'!BB33+'Investissement PER'!AY33+'Investissement PER'!AV33+'Investissement PER'!AS34+'Investissement PER'!AP33+'Investissement PER'!AM33+'Investissement PER'!AJ33+'Investissement PER'!BH33+'Investissement PER'!BK33+'Investissement PER'!BN33+'Investissement PER'!BQ33+'Investissement PER'!AG33</f>
        <v>0</v>
      </c>
      <c r="J30" s="165">
        <f t="shared" si="1"/>
        <v>0</v>
      </c>
      <c r="L30" s="163">
        <f t="shared" si="2"/>
        <v>0</v>
      </c>
      <c r="M30" s="54" t="str">
        <f>IF(AND(D30&lt;&gt;'Investissement PEE'!AB33,Synthèse!H30&lt;&gt;'Investissement PEE'!AC33),"Les montants répartis ne correspondent pas aux montants de prime de partage de la valeur et d'abondement dans l'onglet 'Investissement PEE'",IF(D30&lt;&gt;'Investissement PEE'!AB33,"Le montant réparti en prime de partage de la valeur ne correspond pas au montant total de PPV indiqué dans l'onglet 'Investissement PEE'",IF(H30&lt;&gt;'Investissement PEE'!AC33,"Le montant réparti ne correspond pas au montant total d'abondement indiqué dans l'onglet 'PEE'","")))</f>
        <v/>
      </c>
      <c r="N30" s="79" t="str">
        <f>IF(AND(E30&lt;&gt;'Investissement PER'!AB33,Synthèse!I30&lt;&gt;'Investissement PER'!AC33),"Les montants répartis ne correspondent pas aux montants de prime de partage de la valeur et d'abondement dans l'onglet 'Investissement PER'",IF(E30&lt;&gt;'Investissement PER'!AB33,"Le montant réparti en prime de partage de la valeur ne correspond pas au montant total de PPV indiqué dans l'onglet 'Investissement PER'",IF(I30&lt;&gt;'Investissement PER'!AC33,"Le montant réparti ne correspond pas au montant total d'abondement indiqué dans l'onglet 'Investissement PER’","")))</f>
        <v/>
      </c>
    </row>
    <row r="31" spans="1:14" x14ac:dyDescent="0.25">
      <c r="A31" s="55">
        <f>'Investissement PEE'!D34</f>
        <v>0</v>
      </c>
      <c r="B31" s="28">
        <f>'Investissement PEE'!F34</f>
        <v>0</v>
      </c>
      <c r="C31" s="45">
        <f>'Investissement PEE'!H34</f>
        <v>0</v>
      </c>
      <c r="D31" s="53">
        <f>SUM('Investissement PEE'!AF34+'Investissement PEE'!AI34+'Investissement PEE'!AL34+'Investissement PEE'!AO34+'Investissement PEE'!AR34+'Investissement PEE'!AU34+'Investissement PEE'!AX34+'Investissement PEE'!BA34+'Investissement PEE'!BD34+'Investissement PEE'!BG34+'Investissement PEE'!BJ34+'Investissement PEE'!BM34)</f>
        <v>0</v>
      </c>
      <c r="E31" s="46">
        <f>SUM('Investissement PER'!AI34+'Investissement PER'!AL34+'Investissement PER'!AO34+'Investissement PER'!AR35+'Investissement PER'!AU34+'Investissement PER'!AX34+'Investissement PER'!BA34+'Investissement PER'!BD34+'Investissement PER'!BG34+'Investissement PER'!BJ34+'Investissement PER'!BM34+'Investissement PER'!BP34+'Investissement PER'!AF34)</f>
        <v>0</v>
      </c>
      <c r="F31" s="164">
        <f t="shared" si="0"/>
        <v>0</v>
      </c>
      <c r="H31" s="44">
        <f>'Investissement PEE'!AG34+'Investissement PEE'!AJ34+'Investissement PEE'!AM34+'Investissement PEE'!AP34+'Investissement PEE'!AS34+'Investissement PEE'!AV34+'Investissement PEE'!AY34+'Investissement PEE'!BB34+'Investissement PEE'!BE34+'Investissement PEE'!BH34+'Investissement PEE'!BK34+'Investissement PEE'!BN34</f>
        <v>0</v>
      </c>
      <c r="I31" s="47">
        <f>'Investissement PER'!BE34+'Investissement PER'!BB34+'Investissement PER'!AY34+'Investissement PER'!AV34+'Investissement PER'!AS35+'Investissement PER'!AP34+'Investissement PER'!AM34+'Investissement PER'!AJ34+'Investissement PER'!BH34+'Investissement PER'!BK34+'Investissement PER'!BN34+'Investissement PER'!BQ34+'Investissement PER'!AG34</f>
        <v>0</v>
      </c>
      <c r="J31" s="165">
        <f t="shared" si="1"/>
        <v>0</v>
      </c>
      <c r="L31" s="163">
        <f t="shared" si="2"/>
        <v>0</v>
      </c>
      <c r="M31" s="54" t="str">
        <f>IF(AND(D31&lt;&gt;'Investissement PEE'!AB34,Synthèse!H31&lt;&gt;'Investissement PEE'!AC34),"Les montants répartis ne correspondent pas aux montants de prime de partage de la valeur et d'abondement dans l'onglet 'Investissement PEE'",IF(D31&lt;&gt;'Investissement PEE'!AB34,"Le montant réparti en prime de partage de la valeur ne correspond pas au montant total de PPV indiqué dans l'onglet 'Investissement PEE'",IF(H31&lt;&gt;'Investissement PEE'!AC34,"Le montant réparti ne correspond pas au montant total d'abondement indiqué dans l'onglet 'PEE'","")))</f>
        <v/>
      </c>
      <c r="N31" s="79" t="str">
        <f>IF(AND(E31&lt;&gt;'Investissement PER'!AB34,Synthèse!I31&lt;&gt;'Investissement PER'!AC34),"Les montants répartis ne correspondent pas aux montants de prime de partage de la valeur et d'abondement dans l'onglet 'Investissement PER'",IF(E31&lt;&gt;'Investissement PER'!AB34,"Le montant réparti en prime de partage de la valeur ne correspond pas au montant total de PPV indiqué dans l'onglet 'Investissement PER'",IF(I31&lt;&gt;'Investissement PER'!AC34,"Le montant réparti ne correspond pas au montant total d'abondement indiqué dans l'onglet 'Investissement PER’","")))</f>
        <v/>
      </c>
    </row>
    <row r="32" spans="1:14" x14ac:dyDescent="0.25">
      <c r="A32" s="55">
        <f>'Investissement PEE'!D35</f>
        <v>0</v>
      </c>
      <c r="B32" s="28">
        <f>'Investissement PEE'!F35</f>
        <v>0</v>
      </c>
      <c r="C32" s="45">
        <f>'Investissement PEE'!H35</f>
        <v>0</v>
      </c>
      <c r="D32" s="53">
        <f>SUM('Investissement PEE'!AF35+'Investissement PEE'!AI35+'Investissement PEE'!AL35+'Investissement PEE'!AO35+'Investissement PEE'!AR35+'Investissement PEE'!AU35+'Investissement PEE'!AX35+'Investissement PEE'!BA35+'Investissement PEE'!BD35+'Investissement PEE'!BG35+'Investissement PEE'!BJ35+'Investissement PEE'!BM35)</f>
        <v>0</v>
      </c>
      <c r="E32" s="46">
        <f>SUM('Investissement PER'!AI35+'Investissement PER'!AL35+'Investissement PER'!AO35+'Investissement PER'!AR36+'Investissement PER'!AU35+'Investissement PER'!AX35+'Investissement PER'!BA35+'Investissement PER'!BD35+'Investissement PER'!BG35+'Investissement PER'!BJ35+'Investissement PER'!BM35+'Investissement PER'!BP35+'Investissement PER'!AF35)</f>
        <v>0</v>
      </c>
      <c r="F32" s="164">
        <f t="shared" si="0"/>
        <v>0</v>
      </c>
      <c r="H32" s="44">
        <f>'Investissement PEE'!AG35+'Investissement PEE'!AJ35+'Investissement PEE'!AM35+'Investissement PEE'!AP35+'Investissement PEE'!AS35+'Investissement PEE'!AV35+'Investissement PEE'!AY35+'Investissement PEE'!BB35+'Investissement PEE'!BE35+'Investissement PEE'!BH35+'Investissement PEE'!BK35+'Investissement PEE'!BN35</f>
        <v>0</v>
      </c>
      <c r="I32" s="47">
        <f>'Investissement PER'!BE35+'Investissement PER'!BB35+'Investissement PER'!AY35+'Investissement PER'!AV35+'Investissement PER'!AS36+'Investissement PER'!AP35+'Investissement PER'!AM35+'Investissement PER'!AJ35+'Investissement PER'!BH35+'Investissement PER'!BK35+'Investissement PER'!BN35+'Investissement PER'!BQ35+'Investissement PER'!AG35</f>
        <v>0</v>
      </c>
      <c r="J32" s="165">
        <f t="shared" si="1"/>
        <v>0</v>
      </c>
      <c r="L32" s="163">
        <f t="shared" si="2"/>
        <v>0</v>
      </c>
      <c r="M32" s="54" t="str">
        <f>IF(AND(D32&lt;&gt;'Investissement PEE'!AB35,Synthèse!H32&lt;&gt;'Investissement PEE'!AC35),"Les montants répartis ne correspondent pas aux montants de prime de partage de la valeur et d'abondement dans l'onglet 'Investissement PEE'",IF(D32&lt;&gt;'Investissement PEE'!AB35,"Le montant réparti en prime de partage de la valeur ne correspond pas au montant total de PPV indiqué dans l'onglet 'Investissement PEE'",IF(H32&lt;&gt;'Investissement PEE'!AC35,"Le montant réparti ne correspond pas au montant total d'abondement indiqué dans l'onglet 'PEE'","")))</f>
        <v/>
      </c>
      <c r="N32" s="79" t="str">
        <f>IF(AND(E32&lt;&gt;'Investissement PER'!AB35,Synthèse!I32&lt;&gt;'Investissement PER'!AC35),"Les montants répartis ne correspondent pas aux montants de prime de partage de la valeur et d'abondement dans l'onglet 'Investissement PER'",IF(E32&lt;&gt;'Investissement PER'!AB35,"Le montant réparti en prime de partage de la valeur ne correspond pas au montant total de PPV indiqué dans l'onglet 'Investissement PER'",IF(I32&lt;&gt;'Investissement PER'!AC35,"Le montant réparti ne correspond pas au montant total d'abondement indiqué dans l'onglet 'Investissement PER’","")))</f>
        <v/>
      </c>
    </row>
    <row r="33" spans="1:14" x14ac:dyDescent="0.25">
      <c r="A33" s="55">
        <f>'Investissement PEE'!D36</f>
        <v>0</v>
      </c>
      <c r="B33" s="28">
        <f>'Investissement PEE'!F36</f>
        <v>0</v>
      </c>
      <c r="C33" s="45">
        <f>'Investissement PEE'!H36</f>
        <v>0</v>
      </c>
      <c r="D33" s="53">
        <f>SUM('Investissement PEE'!AF36+'Investissement PEE'!AI36+'Investissement PEE'!AL36+'Investissement PEE'!AO36+'Investissement PEE'!AR36+'Investissement PEE'!AU36+'Investissement PEE'!AX36+'Investissement PEE'!BA36+'Investissement PEE'!BD36+'Investissement PEE'!BG36+'Investissement PEE'!BJ36+'Investissement PEE'!BM36)</f>
        <v>0</v>
      </c>
      <c r="E33" s="46">
        <f>SUM('Investissement PER'!AI36+'Investissement PER'!AL36+'Investissement PER'!AO36+'Investissement PER'!AR37+'Investissement PER'!AU36+'Investissement PER'!AX36+'Investissement PER'!BA36+'Investissement PER'!BD36+'Investissement PER'!BG36+'Investissement PER'!BJ36+'Investissement PER'!BM36+'Investissement PER'!BP36+'Investissement PER'!AF36)</f>
        <v>0</v>
      </c>
      <c r="F33" s="164">
        <f t="shared" si="0"/>
        <v>0</v>
      </c>
      <c r="H33" s="44">
        <f>'Investissement PEE'!AG36+'Investissement PEE'!AJ36+'Investissement PEE'!AM36+'Investissement PEE'!AP36+'Investissement PEE'!AS36+'Investissement PEE'!AV36+'Investissement PEE'!AY36+'Investissement PEE'!BB36+'Investissement PEE'!BE36+'Investissement PEE'!BH36+'Investissement PEE'!BK36+'Investissement PEE'!BN36</f>
        <v>0</v>
      </c>
      <c r="I33" s="47">
        <f>'Investissement PER'!BE36+'Investissement PER'!BB36+'Investissement PER'!AY36+'Investissement PER'!AV36+'Investissement PER'!AS37+'Investissement PER'!AP36+'Investissement PER'!AM36+'Investissement PER'!AJ36+'Investissement PER'!BH36+'Investissement PER'!BK36+'Investissement PER'!BN36+'Investissement PER'!BQ36+'Investissement PER'!AG36</f>
        <v>0</v>
      </c>
      <c r="J33" s="165">
        <f t="shared" si="1"/>
        <v>0</v>
      </c>
      <c r="L33" s="163">
        <f t="shared" si="2"/>
        <v>0</v>
      </c>
      <c r="M33" s="54" t="str">
        <f>IF(AND(D33&lt;&gt;'Investissement PEE'!AB36,Synthèse!H33&lt;&gt;'Investissement PEE'!AC36),"Les montants répartis ne correspondent pas aux montants de prime de partage de la valeur et d'abondement dans l'onglet 'Investissement PEE'",IF(D33&lt;&gt;'Investissement PEE'!AB36,"Le montant réparti en prime de partage de la valeur ne correspond pas au montant total de PPV indiqué dans l'onglet 'Investissement PEE'",IF(H33&lt;&gt;'Investissement PEE'!AC36,"Le montant réparti ne correspond pas au montant total d'abondement indiqué dans l'onglet 'PEE'","")))</f>
        <v/>
      </c>
      <c r="N33" s="79" t="str">
        <f>IF(AND(E33&lt;&gt;'Investissement PER'!AB36,Synthèse!I33&lt;&gt;'Investissement PER'!AC36),"Les montants répartis ne correspondent pas aux montants de prime de partage de la valeur et d'abondement dans l'onglet 'Investissement PER'",IF(E33&lt;&gt;'Investissement PER'!AB36,"Le montant réparti en prime de partage de la valeur ne correspond pas au montant total de PPV indiqué dans l'onglet 'Investissement PER'",IF(I33&lt;&gt;'Investissement PER'!AC36,"Le montant réparti ne correspond pas au montant total d'abondement indiqué dans l'onglet 'Investissement PER’","")))</f>
        <v/>
      </c>
    </row>
    <row r="34" spans="1:14" x14ac:dyDescent="0.25">
      <c r="A34" s="55">
        <f>'Investissement PEE'!D37</f>
        <v>0</v>
      </c>
      <c r="B34" s="28">
        <f>'Investissement PEE'!F37</f>
        <v>0</v>
      </c>
      <c r="C34" s="45">
        <f>'Investissement PEE'!H37</f>
        <v>0</v>
      </c>
      <c r="D34" s="53">
        <f>SUM('Investissement PEE'!AF37+'Investissement PEE'!AI37+'Investissement PEE'!AL37+'Investissement PEE'!AO37+'Investissement PEE'!AR37+'Investissement PEE'!AU37+'Investissement PEE'!AX37+'Investissement PEE'!BA37+'Investissement PEE'!BD37+'Investissement PEE'!BG37+'Investissement PEE'!BJ37+'Investissement PEE'!BM37)</f>
        <v>0</v>
      </c>
      <c r="E34" s="46">
        <f>SUM('Investissement PER'!AI37+'Investissement PER'!AL37+'Investissement PER'!AO37+'Investissement PER'!AR38+'Investissement PER'!AU37+'Investissement PER'!AX37+'Investissement PER'!BA37+'Investissement PER'!BD37+'Investissement PER'!BG37+'Investissement PER'!BJ37+'Investissement PER'!BM37+'Investissement PER'!BP37+'Investissement PER'!AF37)</f>
        <v>0</v>
      </c>
      <c r="F34" s="164">
        <f t="shared" si="0"/>
        <v>0</v>
      </c>
      <c r="H34" s="44">
        <f>'Investissement PEE'!AG37+'Investissement PEE'!AJ37+'Investissement PEE'!AM37+'Investissement PEE'!AP37+'Investissement PEE'!AS37+'Investissement PEE'!AV37+'Investissement PEE'!AY37+'Investissement PEE'!BB37+'Investissement PEE'!BE37+'Investissement PEE'!BH37+'Investissement PEE'!BK37+'Investissement PEE'!BN37</f>
        <v>0</v>
      </c>
      <c r="I34" s="47">
        <f>'Investissement PER'!BE37+'Investissement PER'!BB37+'Investissement PER'!AY37+'Investissement PER'!AV37+'Investissement PER'!AS38+'Investissement PER'!AP37+'Investissement PER'!AM37+'Investissement PER'!AJ37+'Investissement PER'!BH37+'Investissement PER'!BK37+'Investissement PER'!BN37+'Investissement PER'!BQ37+'Investissement PER'!AG37</f>
        <v>0</v>
      </c>
      <c r="J34" s="165">
        <f t="shared" si="1"/>
        <v>0</v>
      </c>
      <c r="L34" s="163">
        <f t="shared" si="2"/>
        <v>0</v>
      </c>
      <c r="M34" s="54" t="str">
        <f>IF(AND(D34&lt;&gt;'Investissement PEE'!AB37,Synthèse!H34&lt;&gt;'Investissement PEE'!AC37),"Les montants répartis ne correspondent pas aux montants de prime de partage de la valeur et d'abondement dans l'onglet 'Investissement PEE'",IF(D34&lt;&gt;'Investissement PEE'!AB37,"Le montant réparti en prime de partage de la valeur ne correspond pas au montant total de PPV indiqué dans l'onglet 'Investissement PEE'",IF(H34&lt;&gt;'Investissement PEE'!AC37,"Le montant réparti ne correspond pas au montant total d'abondement indiqué dans l'onglet 'PEE'","")))</f>
        <v/>
      </c>
      <c r="N34" s="79" t="str">
        <f>IF(AND(E34&lt;&gt;'Investissement PER'!AB37,Synthèse!I34&lt;&gt;'Investissement PER'!AC37),"Les montants répartis ne correspondent pas aux montants de prime de partage de la valeur et d'abondement dans l'onglet 'Investissement PER'",IF(E34&lt;&gt;'Investissement PER'!AB37,"Le montant réparti en prime de partage de la valeur ne correspond pas au montant total de PPV indiqué dans l'onglet 'Investissement PER'",IF(I34&lt;&gt;'Investissement PER'!AC37,"Le montant réparti ne correspond pas au montant total d'abondement indiqué dans l'onglet 'Investissement PER’","")))</f>
        <v/>
      </c>
    </row>
    <row r="35" spans="1:14" x14ac:dyDescent="0.25">
      <c r="A35" s="55">
        <f>'Investissement PEE'!D38</f>
        <v>0</v>
      </c>
      <c r="B35" s="28">
        <f>'Investissement PEE'!F38</f>
        <v>0</v>
      </c>
      <c r="C35" s="45">
        <f>'Investissement PEE'!H38</f>
        <v>0</v>
      </c>
      <c r="D35" s="53">
        <f>SUM('Investissement PEE'!AF38+'Investissement PEE'!AI38+'Investissement PEE'!AL38+'Investissement PEE'!AO38+'Investissement PEE'!AR38+'Investissement PEE'!AU38+'Investissement PEE'!AX38+'Investissement PEE'!BA38+'Investissement PEE'!BD38+'Investissement PEE'!BG38+'Investissement PEE'!BJ38+'Investissement PEE'!BM38)</f>
        <v>0</v>
      </c>
      <c r="E35" s="46">
        <f>SUM('Investissement PER'!AI38+'Investissement PER'!AL38+'Investissement PER'!AO38+'Investissement PER'!AR39+'Investissement PER'!AU38+'Investissement PER'!AX38+'Investissement PER'!BA38+'Investissement PER'!BD38+'Investissement PER'!BG38+'Investissement PER'!BJ38+'Investissement PER'!BM38+'Investissement PER'!BP38+'Investissement PER'!AF38)</f>
        <v>0</v>
      </c>
      <c r="F35" s="164">
        <f t="shared" si="0"/>
        <v>0</v>
      </c>
      <c r="H35" s="44">
        <f>'Investissement PEE'!AG38+'Investissement PEE'!AJ38+'Investissement PEE'!AM38+'Investissement PEE'!AP38+'Investissement PEE'!AS38+'Investissement PEE'!AV38+'Investissement PEE'!AY38+'Investissement PEE'!BB38+'Investissement PEE'!BE38+'Investissement PEE'!BH38+'Investissement PEE'!BK38+'Investissement PEE'!BN38</f>
        <v>0</v>
      </c>
      <c r="I35" s="47">
        <f>'Investissement PER'!BE38+'Investissement PER'!BB38+'Investissement PER'!AY38+'Investissement PER'!AV38+'Investissement PER'!AS39+'Investissement PER'!AP38+'Investissement PER'!AM38+'Investissement PER'!AJ38+'Investissement PER'!BH38+'Investissement PER'!BK38+'Investissement PER'!BN38+'Investissement PER'!BQ38+'Investissement PER'!AG38</f>
        <v>0</v>
      </c>
      <c r="J35" s="165">
        <f t="shared" si="1"/>
        <v>0</v>
      </c>
      <c r="L35" s="163">
        <f t="shared" si="2"/>
        <v>0</v>
      </c>
      <c r="M35" s="54" t="str">
        <f>IF(AND(D35&lt;&gt;'Investissement PEE'!AB38,Synthèse!H35&lt;&gt;'Investissement PEE'!AC38),"Les montants répartis ne correspondent pas aux montants de prime de partage de la valeur et d'abondement dans l'onglet 'Investissement PEE'",IF(D35&lt;&gt;'Investissement PEE'!AB38,"Le montant réparti en prime de partage de la valeur ne correspond pas au montant total de PPV indiqué dans l'onglet 'Investissement PEE'",IF(H35&lt;&gt;'Investissement PEE'!AC38,"Le montant réparti ne correspond pas au montant total d'abondement indiqué dans l'onglet 'PEE'","")))</f>
        <v/>
      </c>
      <c r="N35" s="79" t="str">
        <f>IF(AND(E35&lt;&gt;'Investissement PER'!AB38,Synthèse!I35&lt;&gt;'Investissement PER'!AC38),"Les montants répartis ne correspondent pas aux montants de prime de partage de la valeur et d'abondement dans l'onglet 'Investissement PER'",IF(E35&lt;&gt;'Investissement PER'!AB38,"Le montant réparti en prime de partage de la valeur ne correspond pas au montant total de PPV indiqué dans l'onglet 'Investissement PER'",IF(I35&lt;&gt;'Investissement PER'!AC38,"Le montant réparti ne correspond pas au montant total d'abondement indiqué dans l'onglet 'Investissement PER’","")))</f>
        <v/>
      </c>
    </row>
    <row r="36" spans="1:14" x14ac:dyDescent="0.25">
      <c r="A36" s="55">
        <f>'Investissement PEE'!D39</f>
        <v>0</v>
      </c>
      <c r="B36" s="28">
        <f>'Investissement PEE'!F39</f>
        <v>0</v>
      </c>
      <c r="C36" s="45">
        <f>'Investissement PEE'!H39</f>
        <v>0</v>
      </c>
      <c r="D36" s="53">
        <f>SUM('Investissement PEE'!AF39+'Investissement PEE'!AI39+'Investissement PEE'!AL39+'Investissement PEE'!AO39+'Investissement PEE'!AR39+'Investissement PEE'!AU39+'Investissement PEE'!AX39+'Investissement PEE'!BA39+'Investissement PEE'!BD39+'Investissement PEE'!BG39+'Investissement PEE'!BJ39+'Investissement PEE'!BM39)</f>
        <v>0</v>
      </c>
      <c r="E36" s="46">
        <f>SUM('Investissement PER'!AI39+'Investissement PER'!AL39+'Investissement PER'!AO39+'Investissement PER'!AR40+'Investissement PER'!AU39+'Investissement PER'!AX39+'Investissement PER'!BA39+'Investissement PER'!BD39+'Investissement PER'!BG39+'Investissement PER'!BJ39+'Investissement PER'!BM39+'Investissement PER'!BP39+'Investissement PER'!AF39)</f>
        <v>0</v>
      </c>
      <c r="F36" s="164">
        <f t="shared" si="0"/>
        <v>0</v>
      </c>
      <c r="H36" s="44">
        <f>'Investissement PEE'!AG39+'Investissement PEE'!AJ39+'Investissement PEE'!AM39+'Investissement PEE'!AP39+'Investissement PEE'!AS39+'Investissement PEE'!AV39+'Investissement PEE'!AY39+'Investissement PEE'!BB39+'Investissement PEE'!BE39+'Investissement PEE'!BH39+'Investissement PEE'!BK39+'Investissement PEE'!BN39</f>
        <v>0</v>
      </c>
      <c r="I36" s="47">
        <f>'Investissement PER'!BE39+'Investissement PER'!BB39+'Investissement PER'!AY39+'Investissement PER'!AV39+'Investissement PER'!AS40+'Investissement PER'!AP39+'Investissement PER'!AM39+'Investissement PER'!AJ39+'Investissement PER'!BH39+'Investissement PER'!BK39+'Investissement PER'!BN39+'Investissement PER'!BQ39+'Investissement PER'!AG39</f>
        <v>0</v>
      </c>
      <c r="J36" s="165">
        <f t="shared" si="1"/>
        <v>0</v>
      </c>
      <c r="L36" s="163">
        <f t="shared" si="2"/>
        <v>0</v>
      </c>
      <c r="M36" s="54" t="str">
        <f>IF(AND(D36&lt;&gt;'Investissement PEE'!AB39,Synthèse!H36&lt;&gt;'Investissement PEE'!AC39),"Les montants répartis ne correspondent pas aux montants de prime de partage de la valeur et d'abondement dans l'onglet 'Investissement PEE'",IF(D36&lt;&gt;'Investissement PEE'!AB39,"Le montant réparti en prime de partage de la valeur ne correspond pas au montant total de PPV indiqué dans l'onglet 'Investissement PEE'",IF(H36&lt;&gt;'Investissement PEE'!AC39,"Le montant réparti ne correspond pas au montant total d'abondement indiqué dans l'onglet 'PEE'","")))</f>
        <v/>
      </c>
      <c r="N36" s="79" t="str">
        <f>IF(AND(E36&lt;&gt;'Investissement PER'!AB39,Synthèse!I36&lt;&gt;'Investissement PER'!AC39),"Les montants répartis ne correspondent pas aux montants de prime de partage de la valeur et d'abondement dans l'onglet 'Investissement PER'",IF(E36&lt;&gt;'Investissement PER'!AB39,"Le montant réparti en prime de partage de la valeur ne correspond pas au montant total de PPV indiqué dans l'onglet 'Investissement PER'",IF(I36&lt;&gt;'Investissement PER'!AC39,"Le montant réparti ne correspond pas au montant total d'abondement indiqué dans l'onglet 'Investissement PER’","")))</f>
        <v/>
      </c>
    </row>
    <row r="37" spans="1:14" x14ac:dyDescent="0.25">
      <c r="A37" s="55">
        <f>'Investissement PEE'!D40</f>
        <v>0</v>
      </c>
      <c r="B37" s="28">
        <f>'Investissement PEE'!F40</f>
        <v>0</v>
      </c>
      <c r="C37" s="45">
        <f>'Investissement PEE'!H40</f>
        <v>0</v>
      </c>
      <c r="D37" s="53">
        <f>SUM('Investissement PEE'!AF40+'Investissement PEE'!AI40+'Investissement PEE'!AL40+'Investissement PEE'!AO40+'Investissement PEE'!AR40+'Investissement PEE'!AU40+'Investissement PEE'!AX40+'Investissement PEE'!BA40+'Investissement PEE'!BD40+'Investissement PEE'!BG40+'Investissement PEE'!BJ40+'Investissement PEE'!BM40)</f>
        <v>0</v>
      </c>
      <c r="E37" s="46">
        <f>SUM('Investissement PER'!AI40+'Investissement PER'!AL40+'Investissement PER'!AO40+'Investissement PER'!AR41+'Investissement PER'!AU40+'Investissement PER'!AX40+'Investissement PER'!BA40+'Investissement PER'!BD40+'Investissement PER'!BG40+'Investissement PER'!BJ40+'Investissement PER'!BM40+'Investissement PER'!BP40+'Investissement PER'!AF40)</f>
        <v>0</v>
      </c>
      <c r="F37" s="164">
        <f t="shared" si="0"/>
        <v>0</v>
      </c>
      <c r="H37" s="44">
        <f>'Investissement PEE'!AG40+'Investissement PEE'!AJ40+'Investissement PEE'!AM40+'Investissement PEE'!AP40+'Investissement PEE'!AS40+'Investissement PEE'!AV40+'Investissement PEE'!AY40+'Investissement PEE'!BB40+'Investissement PEE'!BE40+'Investissement PEE'!BH40+'Investissement PEE'!BK40+'Investissement PEE'!BN40</f>
        <v>0</v>
      </c>
      <c r="I37" s="47">
        <f>'Investissement PER'!BE40+'Investissement PER'!BB40+'Investissement PER'!AY40+'Investissement PER'!AV40+'Investissement PER'!AS41+'Investissement PER'!AP40+'Investissement PER'!AM40+'Investissement PER'!AJ40+'Investissement PER'!BH40+'Investissement PER'!BK40+'Investissement PER'!BN40+'Investissement PER'!BQ40+'Investissement PER'!AG40</f>
        <v>0</v>
      </c>
      <c r="J37" s="165">
        <f t="shared" si="1"/>
        <v>0</v>
      </c>
      <c r="L37" s="163">
        <f t="shared" si="2"/>
        <v>0</v>
      </c>
      <c r="M37" s="54" t="str">
        <f>IF(AND(D37&lt;&gt;'Investissement PEE'!AB40,Synthèse!H37&lt;&gt;'Investissement PEE'!AC40),"Les montants répartis ne correspondent pas aux montants de prime de partage de la valeur et d'abondement dans l'onglet 'Investissement PEE'",IF(D37&lt;&gt;'Investissement PEE'!AB40,"Le montant réparti en prime de partage de la valeur ne correspond pas au montant total de PPV indiqué dans l'onglet 'Investissement PEE'",IF(H37&lt;&gt;'Investissement PEE'!AC40,"Le montant réparti ne correspond pas au montant total d'abondement indiqué dans l'onglet 'PEE'","")))</f>
        <v/>
      </c>
      <c r="N37" s="79" t="str">
        <f>IF(AND(E37&lt;&gt;'Investissement PER'!AB40,Synthèse!I37&lt;&gt;'Investissement PER'!AC40),"Les montants répartis ne correspondent pas aux montants de prime de partage de la valeur et d'abondement dans l'onglet 'Investissement PER'",IF(E37&lt;&gt;'Investissement PER'!AB40,"Le montant réparti en prime de partage de la valeur ne correspond pas au montant total de PPV indiqué dans l'onglet 'Investissement PER'",IF(I37&lt;&gt;'Investissement PER'!AC40,"Le montant réparti ne correspond pas au montant total d'abondement indiqué dans l'onglet 'Investissement PER’","")))</f>
        <v/>
      </c>
    </row>
    <row r="38" spans="1:14" x14ac:dyDescent="0.25">
      <c r="A38" s="55">
        <f>'Investissement PEE'!D41</f>
        <v>0</v>
      </c>
      <c r="B38" s="28">
        <f>'Investissement PEE'!F41</f>
        <v>0</v>
      </c>
      <c r="C38" s="45">
        <f>'Investissement PEE'!H41</f>
        <v>0</v>
      </c>
      <c r="D38" s="53">
        <f>SUM('Investissement PEE'!AF41+'Investissement PEE'!AI41+'Investissement PEE'!AL41+'Investissement PEE'!AO41+'Investissement PEE'!AR41+'Investissement PEE'!AU41+'Investissement PEE'!AX41+'Investissement PEE'!BA41+'Investissement PEE'!BD41+'Investissement PEE'!BG41+'Investissement PEE'!BJ41+'Investissement PEE'!BM41)</f>
        <v>0</v>
      </c>
      <c r="E38" s="46">
        <f>SUM('Investissement PER'!AI41+'Investissement PER'!AL41+'Investissement PER'!AO41+'Investissement PER'!AR42+'Investissement PER'!AU41+'Investissement PER'!AX41+'Investissement PER'!BA41+'Investissement PER'!BD41+'Investissement PER'!BG41+'Investissement PER'!BJ41+'Investissement PER'!BM41+'Investissement PER'!BP41+'Investissement PER'!AF41)</f>
        <v>0</v>
      </c>
      <c r="F38" s="164">
        <f t="shared" si="0"/>
        <v>0</v>
      </c>
      <c r="H38" s="44">
        <f>'Investissement PEE'!AG41+'Investissement PEE'!AJ41+'Investissement PEE'!AM41+'Investissement PEE'!AP41+'Investissement PEE'!AS41+'Investissement PEE'!AV41+'Investissement PEE'!AY41+'Investissement PEE'!BB41+'Investissement PEE'!BE41+'Investissement PEE'!BH41+'Investissement PEE'!BK41+'Investissement PEE'!BN41</f>
        <v>0</v>
      </c>
      <c r="I38" s="47">
        <f>'Investissement PER'!BE41+'Investissement PER'!BB41+'Investissement PER'!AY41+'Investissement PER'!AV41+'Investissement PER'!AS42+'Investissement PER'!AP41+'Investissement PER'!AM41+'Investissement PER'!AJ41+'Investissement PER'!BH41+'Investissement PER'!BK41+'Investissement PER'!BN41+'Investissement PER'!BQ41+'Investissement PER'!AG41</f>
        <v>0</v>
      </c>
      <c r="J38" s="165">
        <f t="shared" si="1"/>
        <v>0</v>
      </c>
      <c r="L38" s="163">
        <f t="shared" si="2"/>
        <v>0</v>
      </c>
      <c r="M38" s="54" t="str">
        <f>IF(AND(D38&lt;&gt;'Investissement PEE'!AB41,Synthèse!H38&lt;&gt;'Investissement PEE'!AC41),"Les montants répartis ne correspondent pas aux montants de prime de partage de la valeur et d'abondement dans l'onglet 'Investissement PEE'",IF(D38&lt;&gt;'Investissement PEE'!AB41,"Le montant réparti en prime de partage de la valeur ne correspond pas au montant total de PPV indiqué dans l'onglet 'Investissement PEE'",IF(H38&lt;&gt;'Investissement PEE'!AC41,"Le montant réparti ne correspond pas au montant total d'abondement indiqué dans l'onglet 'PEE'","")))</f>
        <v/>
      </c>
      <c r="N38" s="79" t="str">
        <f>IF(AND(E38&lt;&gt;'Investissement PER'!AB41,Synthèse!I38&lt;&gt;'Investissement PER'!AC41),"Les montants répartis ne correspondent pas aux montants de prime de partage de la valeur et d'abondement dans l'onglet 'Investissement PER'",IF(E38&lt;&gt;'Investissement PER'!AB41,"Le montant réparti en prime de partage de la valeur ne correspond pas au montant total de PPV indiqué dans l'onglet 'Investissement PER'",IF(I38&lt;&gt;'Investissement PER'!AC41,"Le montant réparti ne correspond pas au montant total d'abondement indiqué dans l'onglet 'Investissement PER’","")))</f>
        <v/>
      </c>
    </row>
    <row r="39" spans="1:14" x14ac:dyDescent="0.25">
      <c r="A39" s="55">
        <f>'Investissement PEE'!D42</f>
        <v>0</v>
      </c>
      <c r="B39" s="28">
        <f>'Investissement PEE'!F42</f>
        <v>0</v>
      </c>
      <c r="C39" s="45">
        <f>'Investissement PEE'!H42</f>
        <v>0</v>
      </c>
      <c r="D39" s="53">
        <f>SUM('Investissement PEE'!AF42+'Investissement PEE'!AI42+'Investissement PEE'!AL42+'Investissement PEE'!AO42+'Investissement PEE'!AR42+'Investissement PEE'!AU42+'Investissement PEE'!AX42+'Investissement PEE'!BA42+'Investissement PEE'!BD42+'Investissement PEE'!BG42+'Investissement PEE'!BJ42+'Investissement PEE'!BM42)</f>
        <v>0</v>
      </c>
      <c r="E39" s="46">
        <f>SUM('Investissement PER'!AI42+'Investissement PER'!AL42+'Investissement PER'!AO42+'Investissement PER'!AR43+'Investissement PER'!AU42+'Investissement PER'!AX42+'Investissement PER'!BA42+'Investissement PER'!BD42+'Investissement PER'!BG42+'Investissement PER'!BJ42+'Investissement PER'!BM42+'Investissement PER'!BP42+'Investissement PER'!AF42)</f>
        <v>0</v>
      </c>
      <c r="F39" s="164">
        <f t="shared" si="0"/>
        <v>0</v>
      </c>
      <c r="H39" s="44">
        <f>'Investissement PEE'!AG42+'Investissement PEE'!AJ42+'Investissement PEE'!AM42+'Investissement PEE'!AP42+'Investissement PEE'!AS42+'Investissement PEE'!AV42+'Investissement PEE'!AY42+'Investissement PEE'!BB42+'Investissement PEE'!BE42+'Investissement PEE'!BH42+'Investissement PEE'!BK42+'Investissement PEE'!BN42</f>
        <v>0</v>
      </c>
      <c r="I39" s="47">
        <f>'Investissement PER'!BE42+'Investissement PER'!BB42+'Investissement PER'!AY42+'Investissement PER'!AV42+'Investissement PER'!AS43+'Investissement PER'!AP42+'Investissement PER'!AM42+'Investissement PER'!AJ42+'Investissement PER'!BH42+'Investissement PER'!BK42+'Investissement PER'!BN42+'Investissement PER'!BQ42+'Investissement PER'!AG42</f>
        <v>0</v>
      </c>
      <c r="J39" s="165">
        <f t="shared" si="1"/>
        <v>0</v>
      </c>
      <c r="L39" s="163">
        <f t="shared" si="2"/>
        <v>0</v>
      </c>
      <c r="M39" s="54" t="str">
        <f>IF(AND(D39&lt;&gt;'Investissement PEE'!AB42,Synthèse!H39&lt;&gt;'Investissement PEE'!AC42),"Les montants répartis ne correspondent pas aux montants de prime de partage de la valeur et d'abondement dans l'onglet 'Investissement PEE'",IF(D39&lt;&gt;'Investissement PEE'!AB42,"Le montant réparti en prime de partage de la valeur ne correspond pas au montant total de PPV indiqué dans l'onglet 'Investissement PEE'",IF(H39&lt;&gt;'Investissement PEE'!AC42,"Le montant réparti ne correspond pas au montant total d'abondement indiqué dans l'onglet 'PEE'","")))</f>
        <v/>
      </c>
      <c r="N39" s="79" t="str">
        <f>IF(AND(E39&lt;&gt;'Investissement PER'!AB42,Synthèse!I39&lt;&gt;'Investissement PER'!AC42),"Les montants répartis ne correspondent pas aux montants de prime de partage de la valeur et d'abondement dans l'onglet 'Investissement PER'",IF(E39&lt;&gt;'Investissement PER'!AB42,"Le montant réparti en prime de partage de la valeur ne correspond pas au montant total de PPV indiqué dans l'onglet 'Investissement PER'",IF(I39&lt;&gt;'Investissement PER'!AC42,"Le montant réparti ne correspond pas au montant total d'abondement indiqué dans l'onglet 'Investissement PER’","")))</f>
        <v/>
      </c>
    </row>
    <row r="40" spans="1:14" x14ac:dyDescent="0.25">
      <c r="A40" s="55">
        <f>'Investissement PEE'!D43</f>
        <v>0</v>
      </c>
      <c r="B40" s="28">
        <f>'Investissement PEE'!F43</f>
        <v>0</v>
      </c>
      <c r="C40" s="45">
        <f>'Investissement PEE'!H43</f>
        <v>0</v>
      </c>
      <c r="D40" s="53">
        <f>SUM('Investissement PEE'!AF43+'Investissement PEE'!AI43+'Investissement PEE'!AL43+'Investissement PEE'!AO43+'Investissement PEE'!AR43+'Investissement PEE'!AU43+'Investissement PEE'!AX43+'Investissement PEE'!BA43+'Investissement PEE'!BD43+'Investissement PEE'!BG43+'Investissement PEE'!BJ43+'Investissement PEE'!BM43)</f>
        <v>0</v>
      </c>
      <c r="E40" s="46">
        <f>SUM('Investissement PER'!AI43+'Investissement PER'!AL43+'Investissement PER'!AO43+'Investissement PER'!AR44+'Investissement PER'!AU43+'Investissement PER'!AX43+'Investissement PER'!BA43+'Investissement PER'!BD43+'Investissement PER'!BG43+'Investissement PER'!BJ43+'Investissement PER'!BM43+'Investissement PER'!BP43+'Investissement PER'!AF43)</f>
        <v>0</v>
      </c>
      <c r="F40" s="164">
        <f t="shared" si="0"/>
        <v>0</v>
      </c>
      <c r="H40" s="44">
        <f>'Investissement PEE'!AG43+'Investissement PEE'!AJ43+'Investissement PEE'!AM43+'Investissement PEE'!AP43+'Investissement PEE'!AS43+'Investissement PEE'!AV43+'Investissement PEE'!AY43+'Investissement PEE'!BB43+'Investissement PEE'!BE43+'Investissement PEE'!BH43+'Investissement PEE'!BK43+'Investissement PEE'!BN43</f>
        <v>0</v>
      </c>
      <c r="I40" s="47">
        <f>'Investissement PER'!BE43+'Investissement PER'!BB43+'Investissement PER'!AY43+'Investissement PER'!AV43+'Investissement PER'!AS44+'Investissement PER'!AP43+'Investissement PER'!AM43+'Investissement PER'!AJ43+'Investissement PER'!BH43+'Investissement PER'!BK43+'Investissement PER'!BN43+'Investissement PER'!BQ43+'Investissement PER'!AG43</f>
        <v>0</v>
      </c>
      <c r="J40" s="165">
        <f t="shared" si="1"/>
        <v>0</v>
      </c>
      <c r="L40" s="163">
        <f t="shared" si="2"/>
        <v>0</v>
      </c>
      <c r="M40" s="54" t="str">
        <f>IF(AND(D40&lt;&gt;'Investissement PEE'!AB43,Synthèse!H40&lt;&gt;'Investissement PEE'!AC43),"Les montants répartis ne correspondent pas aux montants de prime de partage de la valeur et d'abondement dans l'onglet 'Investissement PEE'",IF(D40&lt;&gt;'Investissement PEE'!AB43,"Le montant réparti en prime de partage de la valeur ne correspond pas au montant total de PPV indiqué dans l'onglet 'Investissement PEE'",IF(H40&lt;&gt;'Investissement PEE'!AC43,"Le montant réparti ne correspond pas au montant total d'abondement indiqué dans l'onglet 'PEE'","")))</f>
        <v/>
      </c>
      <c r="N40" s="79" t="str">
        <f>IF(AND(E40&lt;&gt;'Investissement PER'!AB43,Synthèse!I40&lt;&gt;'Investissement PER'!AC43),"Les montants répartis ne correspondent pas aux montants de prime de partage de la valeur et d'abondement dans l'onglet 'Investissement PER'",IF(E40&lt;&gt;'Investissement PER'!AB43,"Le montant réparti en prime de partage de la valeur ne correspond pas au montant total de PPV indiqué dans l'onglet 'Investissement PER'",IF(I40&lt;&gt;'Investissement PER'!AC43,"Le montant réparti ne correspond pas au montant total d'abondement indiqué dans l'onglet 'Investissement PER’","")))</f>
        <v/>
      </c>
    </row>
    <row r="41" spans="1:14" x14ac:dyDescent="0.25">
      <c r="A41" s="55">
        <f>'Investissement PEE'!D44</f>
        <v>0</v>
      </c>
      <c r="B41" s="28">
        <f>'Investissement PEE'!F44</f>
        <v>0</v>
      </c>
      <c r="C41" s="45">
        <f>'Investissement PEE'!H44</f>
        <v>0</v>
      </c>
      <c r="D41" s="53">
        <f>SUM('Investissement PEE'!AF44+'Investissement PEE'!AI44+'Investissement PEE'!AL44+'Investissement PEE'!AO44+'Investissement PEE'!AR44+'Investissement PEE'!AU44+'Investissement PEE'!AX44+'Investissement PEE'!BA44+'Investissement PEE'!BD44+'Investissement PEE'!BG44+'Investissement PEE'!BJ44+'Investissement PEE'!BM44)</f>
        <v>0</v>
      </c>
      <c r="E41" s="46">
        <f>SUM('Investissement PER'!AI44+'Investissement PER'!AL44+'Investissement PER'!AO44+'Investissement PER'!AR45+'Investissement PER'!AU44+'Investissement PER'!AX44+'Investissement PER'!BA44+'Investissement PER'!BD44+'Investissement PER'!BG44+'Investissement PER'!BJ44+'Investissement PER'!BM44+'Investissement PER'!BP44+'Investissement PER'!AF44)</f>
        <v>0</v>
      </c>
      <c r="F41" s="164">
        <f t="shared" si="0"/>
        <v>0</v>
      </c>
      <c r="H41" s="44">
        <f>'Investissement PEE'!AG44+'Investissement PEE'!AJ44+'Investissement PEE'!AM44+'Investissement PEE'!AP44+'Investissement PEE'!AS44+'Investissement PEE'!AV44+'Investissement PEE'!AY44+'Investissement PEE'!BB44+'Investissement PEE'!BE44+'Investissement PEE'!BH44+'Investissement PEE'!BK44+'Investissement PEE'!BN44</f>
        <v>0</v>
      </c>
      <c r="I41" s="47">
        <f>'Investissement PER'!BE44+'Investissement PER'!BB44+'Investissement PER'!AY44+'Investissement PER'!AV44+'Investissement PER'!AS45+'Investissement PER'!AP44+'Investissement PER'!AM44+'Investissement PER'!AJ44+'Investissement PER'!BH44+'Investissement PER'!BK44+'Investissement PER'!BN44+'Investissement PER'!BQ44+'Investissement PER'!AG44</f>
        <v>0</v>
      </c>
      <c r="J41" s="165">
        <f t="shared" si="1"/>
        <v>0</v>
      </c>
      <c r="L41" s="163">
        <f t="shared" si="2"/>
        <v>0</v>
      </c>
      <c r="M41" s="54" t="str">
        <f>IF(AND(D41&lt;&gt;'Investissement PEE'!AB44,Synthèse!H41&lt;&gt;'Investissement PEE'!AC44),"Les montants répartis ne correspondent pas aux montants de prime de partage de la valeur et d'abondement dans l'onglet 'Investissement PEE'",IF(D41&lt;&gt;'Investissement PEE'!AB44,"Le montant réparti en prime de partage de la valeur ne correspond pas au montant total de PPV indiqué dans l'onglet 'Investissement PEE'",IF(H41&lt;&gt;'Investissement PEE'!AC44,"Le montant réparti ne correspond pas au montant total d'abondement indiqué dans l'onglet 'PEE'","")))</f>
        <v/>
      </c>
      <c r="N41" s="79" t="str">
        <f>IF(AND(E41&lt;&gt;'Investissement PER'!AB44,Synthèse!I41&lt;&gt;'Investissement PER'!AC44),"Les montants répartis ne correspondent pas aux montants de prime de partage de la valeur et d'abondement dans l'onglet 'Investissement PER'",IF(E41&lt;&gt;'Investissement PER'!AB44,"Le montant réparti en prime de partage de la valeur ne correspond pas au montant total de PPV indiqué dans l'onglet 'Investissement PER'",IF(I41&lt;&gt;'Investissement PER'!AC44,"Le montant réparti ne correspond pas au montant total d'abondement indiqué dans l'onglet 'Investissement PER’","")))</f>
        <v/>
      </c>
    </row>
    <row r="42" spans="1:14" x14ac:dyDescent="0.25">
      <c r="A42" s="55">
        <f>'Investissement PEE'!D45</f>
        <v>0</v>
      </c>
      <c r="B42" s="28">
        <f>'Investissement PEE'!F45</f>
        <v>0</v>
      </c>
      <c r="C42" s="45">
        <f>'Investissement PEE'!H45</f>
        <v>0</v>
      </c>
      <c r="D42" s="53">
        <f>SUM('Investissement PEE'!AF45+'Investissement PEE'!AI45+'Investissement PEE'!AL45+'Investissement PEE'!AO45+'Investissement PEE'!AR45+'Investissement PEE'!AU45+'Investissement PEE'!AX45+'Investissement PEE'!BA45+'Investissement PEE'!BD45+'Investissement PEE'!BG45+'Investissement PEE'!BJ45+'Investissement PEE'!BM45)</f>
        <v>0</v>
      </c>
      <c r="E42" s="46">
        <f>SUM('Investissement PER'!AI45+'Investissement PER'!AL45+'Investissement PER'!AO45+'Investissement PER'!AR46+'Investissement PER'!AU45+'Investissement PER'!AX45+'Investissement PER'!BA45+'Investissement PER'!BD45+'Investissement PER'!BG45+'Investissement PER'!BJ45+'Investissement PER'!BM45+'Investissement PER'!BP45+'Investissement PER'!AF45)</f>
        <v>0</v>
      </c>
      <c r="F42" s="164">
        <f t="shared" si="0"/>
        <v>0</v>
      </c>
      <c r="H42" s="44">
        <f>'Investissement PEE'!AG45+'Investissement PEE'!AJ45+'Investissement PEE'!AM45+'Investissement PEE'!AP45+'Investissement PEE'!AS45+'Investissement PEE'!AV45+'Investissement PEE'!AY45+'Investissement PEE'!BB45+'Investissement PEE'!BE45+'Investissement PEE'!BH45+'Investissement PEE'!BK45+'Investissement PEE'!BN45</f>
        <v>0</v>
      </c>
      <c r="I42" s="47">
        <f>'Investissement PER'!BE45+'Investissement PER'!BB45+'Investissement PER'!AY45+'Investissement PER'!AV45+'Investissement PER'!AS46+'Investissement PER'!AP45+'Investissement PER'!AM45+'Investissement PER'!AJ45+'Investissement PER'!BH45+'Investissement PER'!BK45+'Investissement PER'!BN45+'Investissement PER'!BQ45+'Investissement PER'!AG45</f>
        <v>0</v>
      </c>
      <c r="J42" s="165">
        <f t="shared" si="1"/>
        <v>0</v>
      </c>
      <c r="L42" s="163">
        <f t="shared" si="2"/>
        <v>0</v>
      </c>
      <c r="M42" s="54" t="str">
        <f>IF(AND(D42&lt;&gt;'Investissement PEE'!AB45,Synthèse!H42&lt;&gt;'Investissement PEE'!AC45),"Les montants répartis ne correspondent pas aux montants de prime de partage de la valeur et d'abondement dans l'onglet 'Investissement PEE'",IF(D42&lt;&gt;'Investissement PEE'!AB45,"Le montant réparti en prime de partage de la valeur ne correspond pas au montant total de PPV indiqué dans l'onglet 'Investissement PEE'",IF(H42&lt;&gt;'Investissement PEE'!AC45,"Le montant réparti ne correspond pas au montant total d'abondement indiqué dans l'onglet 'PEE'","")))</f>
        <v/>
      </c>
      <c r="N42" s="79" t="str">
        <f>IF(AND(E42&lt;&gt;'Investissement PER'!AB45,Synthèse!I42&lt;&gt;'Investissement PER'!AC45),"Les montants répartis ne correspondent pas aux montants de prime de partage de la valeur et d'abondement dans l'onglet 'Investissement PER'",IF(E42&lt;&gt;'Investissement PER'!AB45,"Le montant réparti en prime de partage de la valeur ne correspond pas au montant total de PPV indiqué dans l'onglet 'Investissement PER'",IF(I42&lt;&gt;'Investissement PER'!AC45,"Le montant réparti ne correspond pas au montant total d'abondement indiqué dans l'onglet 'Investissement PER’","")))</f>
        <v/>
      </c>
    </row>
    <row r="43" spans="1:14" x14ac:dyDescent="0.25">
      <c r="A43" s="55">
        <f>'Investissement PEE'!D46</f>
        <v>0</v>
      </c>
      <c r="B43" s="28">
        <f>'Investissement PEE'!F46</f>
        <v>0</v>
      </c>
      <c r="C43" s="45">
        <f>'Investissement PEE'!H46</f>
        <v>0</v>
      </c>
      <c r="D43" s="53">
        <f>SUM('Investissement PEE'!AF46+'Investissement PEE'!AI46+'Investissement PEE'!AL46+'Investissement PEE'!AO46+'Investissement PEE'!AR46+'Investissement PEE'!AU46+'Investissement PEE'!AX46+'Investissement PEE'!BA46+'Investissement PEE'!BD46+'Investissement PEE'!BG46+'Investissement PEE'!BJ46+'Investissement PEE'!BM46)</f>
        <v>0</v>
      </c>
      <c r="E43" s="46">
        <f>SUM('Investissement PER'!AI46+'Investissement PER'!AL46+'Investissement PER'!AO46+'Investissement PER'!AR47+'Investissement PER'!AU46+'Investissement PER'!AX46+'Investissement PER'!BA46+'Investissement PER'!BD46+'Investissement PER'!BG46+'Investissement PER'!BJ46+'Investissement PER'!BM46+'Investissement PER'!BP46+'Investissement PER'!AF46)</f>
        <v>0</v>
      </c>
      <c r="F43" s="164">
        <f t="shared" si="0"/>
        <v>0</v>
      </c>
      <c r="H43" s="44">
        <f>'Investissement PEE'!AG46+'Investissement PEE'!AJ46+'Investissement PEE'!AM46+'Investissement PEE'!AP46+'Investissement PEE'!AS46+'Investissement PEE'!AV46+'Investissement PEE'!AY46+'Investissement PEE'!BB46+'Investissement PEE'!BE46+'Investissement PEE'!BH46+'Investissement PEE'!BK46+'Investissement PEE'!BN46</f>
        <v>0</v>
      </c>
      <c r="I43" s="47">
        <f>'Investissement PER'!BE46+'Investissement PER'!BB46+'Investissement PER'!AY46+'Investissement PER'!AV46+'Investissement PER'!AS47+'Investissement PER'!AP46+'Investissement PER'!AM46+'Investissement PER'!AJ46+'Investissement PER'!BH46+'Investissement PER'!BK46+'Investissement PER'!BN46+'Investissement PER'!BQ46+'Investissement PER'!AG46</f>
        <v>0</v>
      </c>
      <c r="J43" s="165">
        <f t="shared" si="1"/>
        <v>0</v>
      </c>
      <c r="L43" s="163">
        <f t="shared" si="2"/>
        <v>0</v>
      </c>
      <c r="M43" s="54" t="str">
        <f>IF(AND(D43&lt;&gt;'Investissement PEE'!AB46,Synthèse!H43&lt;&gt;'Investissement PEE'!AC46),"Les montants répartis ne correspondent pas aux montants de prime de partage de la valeur et d'abondement dans l'onglet 'Investissement PEE'",IF(D43&lt;&gt;'Investissement PEE'!AB46,"Le montant réparti en prime de partage de la valeur ne correspond pas au montant total de PPV indiqué dans l'onglet 'Investissement PEE'",IF(H43&lt;&gt;'Investissement PEE'!AC46,"Le montant réparti ne correspond pas au montant total d'abondement indiqué dans l'onglet 'PEE'","")))</f>
        <v/>
      </c>
      <c r="N43" s="79" t="str">
        <f>IF(AND(E43&lt;&gt;'Investissement PER'!AB46,Synthèse!I43&lt;&gt;'Investissement PER'!AC46),"Les montants répartis ne correspondent pas aux montants de prime de partage de la valeur et d'abondement dans l'onglet 'Investissement PER'",IF(E43&lt;&gt;'Investissement PER'!AB46,"Le montant réparti en prime de partage de la valeur ne correspond pas au montant total de PPV indiqué dans l'onglet 'Investissement PER'",IF(I43&lt;&gt;'Investissement PER'!AC46,"Le montant réparti ne correspond pas au montant total d'abondement indiqué dans l'onglet 'Investissement PER’","")))</f>
        <v/>
      </c>
    </row>
    <row r="44" spans="1:14" x14ac:dyDescent="0.25">
      <c r="A44" s="55">
        <f>'Investissement PEE'!D47</f>
        <v>0</v>
      </c>
      <c r="B44" s="28">
        <f>'Investissement PEE'!F47</f>
        <v>0</v>
      </c>
      <c r="C44" s="45">
        <f>'Investissement PEE'!H47</f>
        <v>0</v>
      </c>
      <c r="D44" s="53">
        <f>SUM('Investissement PEE'!AF47+'Investissement PEE'!AI47+'Investissement PEE'!AL47+'Investissement PEE'!AO47+'Investissement PEE'!AR47+'Investissement PEE'!AU47+'Investissement PEE'!AX47+'Investissement PEE'!BA47+'Investissement PEE'!BD47+'Investissement PEE'!BG47+'Investissement PEE'!BJ47+'Investissement PEE'!BM47)</f>
        <v>0</v>
      </c>
      <c r="E44" s="46">
        <f>SUM('Investissement PER'!AI47+'Investissement PER'!AL47+'Investissement PER'!AO47+'Investissement PER'!AR48+'Investissement PER'!AU47+'Investissement PER'!AX47+'Investissement PER'!BA47+'Investissement PER'!BD47+'Investissement PER'!BG47+'Investissement PER'!BJ47+'Investissement PER'!BM47+'Investissement PER'!BP47+'Investissement PER'!AF47)</f>
        <v>0</v>
      </c>
      <c r="F44" s="164">
        <f t="shared" si="0"/>
        <v>0</v>
      </c>
      <c r="H44" s="44">
        <f>'Investissement PEE'!AG47+'Investissement PEE'!AJ47+'Investissement PEE'!AM47+'Investissement PEE'!AP47+'Investissement PEE'!AS47+'Investissement PEE'!AV47+'Investissement PEE'!AY47+'Investissement PEE'!BB47+'Investissement PEE'!BE47+'Investissement PEE'!BH47+'Investissement PEE'!BK47+'Investissement PEE'!BN47</f>
        <v>0</v>
      </c>
      <c r="I44" s="47">
        <f>'Investissement PER'!BE47+'Investissement PER'!BB47+'Investissement PER'!AY47+'Investissement PER'!AV47+'Investissement PER'!AS48+'Investissement PER'!AP47+'Investissement PER'!AM47+'Investissement PER'!AJ47+'Investissement PER'!BH47+'Investissement PER'!BK47+'Investissement PER'!BN47+'Investissement PER'!BQ47+'Investissement PER'!AG47</f>
        <v>0</v>
      </c>
      <c r="J44" s="165">
        <f t="shared" si="1"/>
        <v>0</v>
      </c>
      <c r="L44" s="163">
        <f t="shared" si="2"/>
        <v>0</v>
      </c>
      <c r="M44" s="54" t="str">
        <f>IF(AND(D44&lt;&gt;'Investissement PEE'!AB47,Synthèse!H44&lt;&gt;'Investissement PEE'!AC47),"Les montants répartis ne correspondent pas aux montants de prime de partage de la valeur et d'abondement dans l'onglet 'Investissement PEE'",IF(D44&lt;&gt;'Investissement PEE'!AB47,"Le montant réparti en prime de partage de la valeur ne correspond pas au montant total de PPV indiqué dans l'onglet 'Investissement PEE'",IF(H44&lt;&gt;'Investissement PEE'!AC47,"Le montant réparti ne correspond pas au montant total d'abondement indiqué dans l'onglet 'PEE'","")))</f>
        <v/>
      </c>
      <c r="N44" s="79" t="str">
        <f>IF(AND(E44&lt;&gt;'Investissement PER'!AB47,Synthèse!I44&lt;&gt;'Investissement PER'!AC47),"Les montants répartis ne correspondent pas aux montants de prime de partage de la valeur et d'abondement dans l'onglet 'Investissement PER'",IF(E44&lt;&gt;'Investissement PER'!AB47,"Le montant réparti en prime de partage de la valeur ne correspond pas au montant total de PPV indiqué dans l'onglet 'Investissement PER'",IF(I44&lt;&gt;'Investissement PER'!AC47,"Le montant réparti ne correspond pas au montant total d'abondement indiqué dans l'onglet 'Investissement PER’","")))</f>
        <v/>
      </c>
    </row>
    <row r="45" spans="1:14" x14ac:dyDescent="0.25">
      <c r="A45" s="55">
        <f>'Investissement PEE'!D48</f>
        <v>0</v>
      </c>
      <c r="B45" s="28">
        <f>'Investissement PEE'!F48</f>
        <v>0</v>
      </c>
      <c r="C45" s="45">
        <f>'Investissement PEE'!H48</f>
        <v>0</v>
      </c>
      <c r="D45" s="53">
        <f>SUM('Investissement PEE'!AF48+'Investissement PEE'!AI48+'Investissement PEE'!AL48+'Investissement PEE'!AO48+'Investissement PEE'!AR48+'Investissement PEE'!AU48+'Investissement PEE'!AX48+'Investissement PEE'!BA48+'Investissement PEE'!BD48+'Investissement PEE'!BG48+'Investissement PEE'!BJ48+'Investissement PEE'!BM48)</f>
        <v>0</v>
      </c>
      <c r="E45" s="46">
        <f>SUM('Investissement PER'!AI48+'Investissement PER'!AL48+'Investissement PER'!AO48+'Investissement PER'!AR49+'Investissement PER'!AU48+'Investissement PER'!AX48+'Investissement PER'!BA48+'Investissement PER'!BD48+'Investissement PER'!BG48+'Investissement PER'!BJ48+'Investissement PER'!BM48+'Investissement PER'!BP48+'Investissement PER'!AF48)</f>
        <v>0</v>
      </c>
      <c r="F45" s="164">
        <f t="shared" si="0"/>
        <v>0</v>
      </c>
      <c r="H45" s="44">
        <f>'Investissement PEE'!AG48+'Investissement PEE'!AJ48+'Investissement PEE'!AM48+'Investissement PEE'!AP48+'Investissement PEE'!AS48+'Investissement PEE'!AV48+'Investissement PEE'!AY48+'Investissement PEE'!BB48+'Investissement PEE'!BE48+'Investissement PEE'!BH48+'Investissement PEE'!BK48+'Investissement PEE'!BN48</f>
        <v>0</v>
      </c>
      <c r="I45" s="47">
        <f>'Investissement PER'!BE48+'Investissement PER'!BB48+'Investissement PER'!AY48+'Investissement PER'!AV48+'Investissement PER'!AS49+'Investissement PER'!AP48+'Investissement PER'!AM48+'Investissement PER'!AJ48+'Investissement PER'!BH48+'Investissement PER'!BK48+'Investissement PER'!BN48+'Investissement PER'!BQ48+'Investissement PER'!AG48</f>
        <v>0</v>
      </c>
      <c r="J45" s="165">
        <f t="shared" si="1"/>
        <v>0</v>
      </c>
      <c r="L45" s="163">
        <f t="shared" si="2"/>
        <v>0</v>
      </c>
      <c r="M45" s="54" t="str">
        <f>IF(AND(D45&lt;&gt;'Investissement PEE'!AB48,Synthèse!H45&lt;&gt;'Investissement PEE'!AC48),"Les montants répartis ne correspondent pas aux montants de prime de partage de la valeur et d'abondement dans l'onglet 'Investissement PEE'",IF(D45&lt;&gt;'Investissement PEE'!AB48,"Le montant réparti en prime de partage de la valeur ne correspond pas au montant total de PPV indiqué dans l'onglet 'Investissement PEE'",IF(H45&lt;&gt;'Investissement PEE'!AC48,"Le montant réparti ne correspond pas au montant total d'abondement indiqué dans l'onglet 'PEE'","")))</f>
        <v/>
      </c>
      <c r="N45" s="79" t="str">
        <f>IF(AND(E45&lt;&gt;'Investissement PER'!AB48,Synthèse!I45&lt;&gt;'Investissement PER'!AC48),"Les montants répartis ne correspondent pas aux montants de prime de partage de la valeur et d'abondement dans l'onglet 'Investissement PER'",IF(E45&lt;&gt;'Investissement PER'!AB48,"Le montant réparti en prime de partage de la valeur ne correspond pas au montant total de PPV indiqué dans l'onglet 'Investissement PER'",IF(I45&lt;&gt;'Investissement PER'!AC48,"Le montant réparti ne correspond pas au montant total d'abondement indiqué dans l'onglet 'Investissement PER’","")))</f>
        <v/>
      </c>
    </row>
    <row r="46" spans="1:14" x14ac:dyDescent="0.25">
      <c r="A46" s="55">
        <f>'Investissement PEE'!D49</f>
        <v>0</v>
      </c>
      <c r="B46" s="28">
        <f>'Investissement PEE'!F49</f>
        <v>0</v>
      </c>
      <c r="C46" s="45">
        <f>'Investissement PEE'!H49</f>
        <v>0</v>
      </c>
      <c r="D46" s="53">
        <f>SUM('Investissement PEE'!AF49+'Investissement PEE'!AI49+'Investissement PEE'!AL49+'Investissement PEE'!AO49+'Investissement PEE'!AR49+'Investissement PEE'!AU49+'Investissement PEE'!AX49+'Investissement PEE'!BA49+'Investissement PEE'!BD49+'Investissement PEE'!BG49+'Investissement PEE'!BJ49+'Investissement PEE'!BM49)</f>
        <v>0</v>
      </c>
      <c r="E46" s="46">
        <f>SUM('Investissement PER'!AI49+'Investissement PER'!AL49+'Investissement PER'!AO49+'Investissement PER'!AR50+'Investissement PER'!AU49+'Investissement PER'!AX49+'Investissement PER'!BA49+'Investissement PER'!BD49+'Investissement PER'!BG49+'Investissement PER'!BJ49+'Investissement PER'!BM49+'Investissement PER'!BP49+'Investissement PER'!AF49)</f>
        <v>0</v>
      </c>
      <c r="F46" s="164">
        <f t="shared" si="0"/>
        <v>0</v>
      </c>
      <c r="H46" s="44">
        <f>'Investissement PEE'!AG49+'Investissement PEE'!AJ49+'Investissement PEE'!AM49+'Investissement PEE'!AP49+'Investissement PEE'!AS49+'Investissement PEE'!AV49+'Investissement PEE'!AY49+'Investissement PEE'!BB49+'Investissement PEE'!BE49+'Investissement PEE'!BH49+'Investissement PEE'!BK49+'Investissement PEE'!BN49</f>
        <v>0</v>
      </c>
      <c r="I46" s="47">
        <f>'Investissement PER'!BE49+'Investissement PER'!BB49+'Investissement PER'!AY49+'Investissement PER'!AV49+'Investissement PER'!AS50+'Investissement PER'!AP49+'Investissement PER'!AM49+'Investissement PER'!AJ49+'Investissement PER'!BH49+'Investissement PER'!BK49+'Investissement PER'!BN49+'Investissement PER'!BQ49+'Investissement PER'!AG49</f>
        <v>0</v>
      </c>
      <c r="J46" s="165">
        <f t="shared" si="1"/>
        <v>0</v>
      </c>
      <c r="L46" s="163">
        <f t="shared" si="2"/>
        <v>0</v>
      </c>
      <c r="M46" s="54" t="str">
        <f>IF(AND(D46&lt;&gt;'Investissement PEE'!AB49,Synthèse!H46&lt;&gt;'Investissement PEE'!AC49),"Les montants répartis ne correspondent pas aux montants de prime de partage de la valeur et d'abondement dans l'onglet 'Investissement PEE'",IF(D46&lt;&gt;'Investissement PEE'!AB49,"Le montant réparti en prime de partage de la valeur ne correspond pas au montant total de PPV indiqué dans l'onglet 'Investissement PEE'",IF(H46&lt;&gt;'Investissement PEE'!AC49,"Le montant réparti ne correspond pas au montant total d'abondement indiqué dans l'onglet 'PEE'","")))</f>
        <v/>
      </c>
      <c r="N46" s="79" t="str">
        <f>IF(AND(E46&lt;&gt;'Investissement PER'!AB49,Synthèse!I46&lt;&gt;'Investissement PER'!AC49),"Les montants répartis ne correspondent pas aux montants de prime de partage de la valeur et d'abondement dans l'onglet 'Investissement PER'",IF(E46&lt;&gt;'Investissement PER'!AB49,"Le montant réparti en prime de partage de la valeur ne correspond pas au montant total de PPV indiqué dans l'onglet 'Investissement PER'",IF(I46&lt;&gt;'Investissement PER'!AC49,"Le montant réparti ne correspond pas au montant total d'abondement indiqué dans l'onglet 'Investissement PER’","")))</f>
        <v/>
      </c>
    </row>
    <row r="47" spans="1:14" x14ac:dyDescent="0.25">
      <c r="A47" s="55">
        <f>'Investissement PEE'!D50</f>
        <v>0</v>
      </c>
      <c r="B47" s="28">
        <f>'Investissement PEE'!F50</f>
        <v>0</v>
      </c>
      <c r="C47" s="45">
        <f>'Investissement PEE'!H50</f>
        <v>0</v>
      </c>
      <c r="D47" s="53">
        <f>SUM('Investissement PEE'!AF50+'Investissement PEE'!AI50+'Investissement PEE'!AL50+'Investissement PEE'!AO50+'Investissement PEE'!AR50+'Investissement PEE'!AU50+'Investissement PEE'!AX50+'Investissement PEE'!BA50+'Investissement PEE'!BD50+'Investissement PEE'!BG50+'Investissement PEE'!BJ50+'Investissement PEE'!BM50)</f>
        <v>0</v>
      </c>
      <c r="E47" s="46">
        <f>SUM('Investissement PER'!AI50+'Investissement PER'!AL50+'Investissement PER'!AO50+'Investissement PER'!AR51+'Investissement PER'!AU50+'Investissement PER'!AX50+'Investissement PER'!BA50+'Investissement PER'!BD50+'Investissement PER'!BG50+'Investissement PER'!BJ50+'Investissement PER'!BM50+'Investissement PER'!BP50+'Investissement PER'!AF50)</f>
        <v>0</v>
      </c>
      <c r="F47" s="164">
        <f t="shared" si="0"/>
        <v>0</v>
      </c>
      <c r="H47" s="44">
        <f>'Investissement PEE'!AG50+'Investissement PEE'!AJ50+'Investissement PEE'!AM50+'Investissement PEE'!AP50+'Investissement PEE'!AS50+'Investissement PEE'!AV50+'Investissement PEE'!AY50+'Investissement PEE'!BB50+'Investissement PEE'!BE50+'Investissement PEE'!BH50+'Investissement PEE'!BK50+'Investissement PEE'!BN50</f>
        <v>0</v>
      </c>
      <c r="I47" s="47">
        <f>'Investissement PER'!BE50+'Investissement PER'!BB50+'Investissement PER'!AY50+'Investissement PER'!AV50+'Investissement PER'!AS51+'Investissement PER'!AP50+'Investissement PER'!AM50+'Investissement PER'!AJ50+'Investissement PER'!BH50+'Investissement PER'!BK50+'Investissement PER'!BN50+'Investissement PER'!BQ50+'Investissement PER'!AG50</f>
        <v>0</v>
      </c>
      <c r="J47" s="165">
        <f t="shared" si="1"/>
        <v>0</v>
      </c>
      <c r="L47" s="163">
        <f t="shared" si="2"/>
        <v>0</v>
      </c>
      <c r="M47" s="54" t="str">
        <f>IF(AND(D47&lt;&gt;'Investissement PEE'!AB50,Synthèse!H47&lt;&gt;'Investissement PEE'!AC50),"Les montants répartis ne correspondent pas aux montants de prime de partage de la valeur et d'abondement dans l'onglet 'Investissement PEE'",IF(D47&lt;&gt;'Investissement PEE'!AB50,"Le montant réparti en prime de partage de la valeur ne correspond pas au montant total de PPV indiqué dans l'onglet 'Investissement PEE'",IF(H47&lt;&gt;'Investissement PEE'!AC50,"Le montant réparti ne correspond pas au montant total d'abondement indiqué dans l'onglet 'PEE'","")))</f>
        <v/>
      </c>
      <c r="N47" s="79" t="str">
        <f>IF(AND(E47&lt;&gt;'Investissement PER'!AB50,Synthèse!I47&lt;&gt;'Investissement PER'!AC50),"Les montants répartis ne correspondent pas aux montants de prime de partage de la valeur et d'abondement dans l'onglet 'Investissement PER'",IF(E47&lt;&gt;'Investissement PER'!AB50,"Le montant réparti en prime de partage de la valeur ne correspond pas au montant total de PPV indiqué dans l'onglet 'Investissement PER'",IF(I47&lt;&gt;'Investissement PER'!AC50,"Le montant réparti ne correspond pas au montant total d'abondement indiqué dans l'onglet 'Investissement PER’","")))</f>
        <v/>
      </c>
    </row>
    <row r="48" spans="1:14" x14ac:dyDescent="0.25">
      <c r="A48" s="55">
        <f>'Investissement PEE'!D51</f>
        <v>0</v>
      </c>
      <c r="B48" s="28">
        <f>'Investissement PEE'!F51</f>
        <v>0</v>
      </c>
      <c r="C48" s="45">
        <f>'Investissement PEE'!H51</f>
        <v>0</v>
      </c>
      <c r="D48" s="53">
        <f>SUM('Investissement PEE'!AF51+'Investissement PEE'!AI51+'Investissement PEE'!AL51+'Investissement PEE'!AO51+'Investissement PEE'!AR51+'Investissement PEE'!AU51+'Investissement PEE'!AX51+'Investissement PEE'!BA51+'Investissement PEE'!BD51+'Investissement PEE'!BG51+'Investissement PEE'!BJ51+'Investissement PEE'!BM51)</f>
        <v>0</v>
      </c>
      <c r="E48" s="46">
        <f>SUM('Investissement PER'!AI51+'Investissement PER'!AL51+'Investissement PER'!AO51+'Investissement PER'!AR52+'Investissement PER'!AU51+'Investissement PER'!AX51+'Investissement PER'!BA51+'Investissement PER'!BD51+'Investissement PER'!BG51+'Investissement PER'!BJ51+'Investissement PER'!BM51+'Investissement PER'!BP51+'Investissement PER'!AF51)</f>
        <v>0</v>
      </c>
      <c r="F48" s="164">
        <f t="shared" si="0"/>
        <v>0</v>
      </c>
      <c r="H48" s="44">
        <f>'Investissement PEE'!AG51+'Investissement PEE'!AJ51+'Investissement PEE'!AM51+'Investissement PEE'!AP51+'Investissement PEE'!AS51+'Investissement PEE'!AV51+'Investissement PEE'!AY51+'Investissement PEE'!BB51+'Investissement PEE'!BE51+'Investissement PEE'!BH51+'Investissement PEE'!BK51+'Investissement PEE'!BN51</f>
        <v>0</v>
      </c>
      <c r="I48" s="47">
        <f>'Investissement PER'!BE51+'Investissement PER'!BB51+'Investissement PER'!AY51+'Investissement PER'!AV51+'Investissement PER'!AS52+'Investissement PER'!AP51+'Investissement PER'!AM51+'Investissement PER'!AJ51+'Investissement PER'!BH51+'Investissement PER'!BK51+'Investissement PER'!BN51+'Investissement PER'!BQ51+'Investissement PER'!AG51</f>
        <v>0</v>
      </c>
      <c r="J48" s="165">
        <f t="shared" si="1"/>
        <v>0</v>
      </c>
      <c r="L48" s="163">
        <f t="shared" si="2"/>
        <v>0</v>
      </c>
      <c r="M48" s="54" t="str">
        <f>IF(AND(D48&lt;&gt;'Investissement PEE'!AB51,Synthèse!H48&lt;&gt;'Investissement PEE'!AC51),"Les montants répartis ne correspondent pas aux montants de prime de partage de la valeur et d'abondement dans l'onglet 'Investissement PEE'",IF(D48&lt;&gt;'Investissement PEE'!AB51,"Le montant réparti en prime de partage de la valeur ne correspond pas au montant total de PPV indiqué dans l'onglet 'Investissement PEE'",IF(H48&lt;&gt;'Investissement PEE'!AC51,"Le montant réparti ne correspond pas au montant total d'abondement indiqué dans l'onglet 'PEE'","")))</f>
        <v/>
      </c>
      <c r="N48" s="79" t="str">
        <f>IF(AND(E48&lt;&gt;'Investissement PER'!AB51,Synthèse!I48&lt;&gt;'Investissement PER'!AC51),"Les montants répartis ne correspondent pas aux montants de prime de partage de la valeur et d'abondement dans l'onglet 'Investissement PER'",IF(E48&lt;&gt;'Investissement PER'!AB51,"Le montant réparti en prime de partage de la valeur ne correspond pas au montant total de PPV indiqué dans l'onglet 'Investissement PER'",IF(I48&lt;&gt;'Investissement PER'!AC51,"Le montant réparti ne correspond pas au montant total d'abondement indiqué dans l'onglet 'Investissement PER’","")))</f>
        <v/>
      </c>
    </row>
    <row r="49" spans="1:14" x14ac:dyDescent="0.25">
      <c r="A49" s="55">
        <f>'Investissement PEE'!D52</f>
        <v>0</v>
      </c>
      <c r="B49" s="28">
        <f>'Investissement PEE'!F52</f>
        <v>0</v>
      </c>
      <c r="C49" s="45">
        <f>'Investissement PEE'!H52</f>
        <v>0</v>
      </c>
      <c r="D49" s="53">
        <f>SUM('Investissement PEE'!AF52+'Investissement PEE'!AI52+'Investissement PEE'!AL52+'Investissement PEE'!AO52+'Investissement PEE'!AR52+'Investissement PEE'!AU52+'Investissement PEE'!AX52+'Investissement PEE'!BA52+'Investissement PEE'!BD52+'Investissement PEE'!BG52+'Investissement PEE'!BJ52+'Investissement PEE'!BM52)</f>
        <v>0</v>
      </c>
      <c r="E49" s="46">
        <f>SUM('Investissement PER'!AI52+'Investissement PER'!AL52+'Investissement PER'!AO52+'Investissement PER'!AR53+'Investissement PER'!AU52+'Investissement PER'!AX52+'Investissement PER'!BA52+'Investissement PER'!BD52+'Investissement PER'!BG52+'Investissement PER'!BJ52+'Investissement PER'!BM52+'Investissement PER'!BP52+'Investissement PER'!AF52)</f>
        <v>0</v>
      </c>
      <c r="F49" s="164">
        <f t="shared" si="0"/>
        <v>0</v>
      </c>
      <c r="H49" s="44">
        <f>'Investissement PEE'!AG52+'Investissement PEE'!AJ52+'Investissement PEE'!AM52+'Investissement PEE'!AP52+'Investissement PEE'!AS52+'Investissement PEE'!AV52+'Investissement PEE'!AY52+'Investissement PEE'!BB52+'Investissement PEE'!BE52+'Investissement PEE'!BH52+'Investissement PEE'!BK52+'Investissement PEE'!BN52</f>
        <v>0</v>
      </c>
      <c r="I49" s="47">
        <f>'Investissement PER'!BE52+'Investissement PER'!BB52+'Investissement PER'!AY52+'Investissement PER'!AV52+'Investissement PER'!AS53+'Investissement PER'!AP52+'Investissement PER'!AM52+'Investissement PER'!AJ52+'Investissement PER'!BH52+'Investissement PER'!BK52+'Investissement PER'!BN52+'Investissement PER'!BQ52+'Investissement PER'!AG52</f>
        <v>0</v>
      </c>
      <c r="J49" s="165">
        <f t="shared" si="1"/>
        <v>0</v>
      </c>
      <c r="L49" s="163">
        <f t="shared" si="2"/>
        <v>0</v>
      </c>
      <c r="M49" s="54" t="str">
        <f>IF(AND(D49&lt;&gt;'Investissement PEE'!AB52,Synthèse!H49&lt;&gt;'Investissement PEE'!AC52),"Les montants répartis ne correspondent pas aux montants de prime de partage de la valeur et d'abondement dans l'onglet 'Investissement PEE'",IF(D49&lt;&gt;'Investissement PEE'!AB52,"Le montant réparti en prime de partage de la valeur ne correspond pas au montant total de PPV indiqué dans l'onglet 'Investissement PEE'",IF(H49&lt;&gt;'Investissement PEE'!AC52,"Le montant réparti ne correspond pas au montant total d'abondement indiqué dans l'onglet 'PEE'","")))</f>
        <v/>
      </c>
      <c r="N49" s="79" t="str">
        <f>IF(AND(E49&lt;&gt;'Investissement PER'!AB52,Synthèse!I49&lt;&gt;'Investissement PER'!AC52),"Les montants répartis ne correspondent pas aux montants de prime de partage de la valeur et d'abondement dans l'onglet 'Investissement PER'",IF(E49&lt;&gt;'Investissement PER'!AB52,"Le montant réparti en prime de partage de la valeur ne correspond pas au montant total de PPV indiqué dans l'onglet 'Investissement PER'",IF(I49&lt;&gt;'Investissement PER'!AC52,"Le montant réparti ne correspond pas au montant total d'abondement indiqué dans l'onglet 'Investissement PER’","")))</f>
        <v/>
      </c>
    </row>
    <row r="50" spans="1:14" x14ac:dyDescent="0.25">
      <c r="A50" s="55">
        <f>'Investissement PEE'!D53</f>
        <v>0</v>
      </c>
      <c r="B50" s="28">
        <f>'Investissement PEE'!F53</f>
        <v>0</v>
      </c>
      <c r="C50" s="45">
        <f>'Investissement PEE'!H53</f>
        <v>0</v>
      </c>
      <c r="D50" s="53">
        <f>SUM('Investissement PEE'!AF53+'Investissement PEE'!AI53+'Investissement PEE'!AL53+'Investissement PEE'!AO53+'Investissement PEE'!AR53+'Investissement PEE'!AU53+'Investissement PEE'!AX53+'Investissement PEE'!BA53+'Investissement PEE'!BD53+'Investissement PEE'!BG53+'Investissement PEE'!BJ53+'Investissement PEE'!BM53)</f>
        <v>0</v>
      </c>
      <c r="E50" s="46">
        <f>SUM('Investissement PER'!AI53+'Investissement PER'!AL53+'Investissement PER'!AO53+'Investissement PER'!AR54+'Investissement PER'!AU53+'Investissement PER'!AX53+'Investissement PER'!BA53+'Investissement PER'!BD53+'Investissement PER'!BG53+'Investissement PER'!BJ53+'Investissement PER'!BM53+'Investissement PER'!BP53+'Investissement PER'!AF53)</f>
        <v>0</v>
      </c>
      <c r="F50" s="164">
        <f t="shared" si="0"/>
        <v>0</v>
      </c>
      <c r="H50" s="44">
        <f>'Investissement PEE'!AG53+'Investissement PEE'!AJ53+'Investissement PEE'!AM53+'Investissement PEE'!AP53+'Investissement PEE'!AS53+'Investissement PEE'!AV53+'Investissement PEE'!AY53+'Investissement PEE'!BB53+'Investissement PEE'!BE53+'Investissement PEE'!BH53+'Investissement PEE'!BK53+'Investissement PEE'!BN53</f>
        <v>0</v>
      </c>
      <c r="I50" s="47">
        <f>'Investissement PER'!BE53+'Investissement PER'!BB53+'Investissement PER'!AY53+'Investissement PER'!AV53+'Investissement PER'!AS54+'Investissement PER'!AP53+'Investissement PER'!AM53+'Investissement PER'!AJ53+'Investissement PER'!BH53+'Investissement PER'!BK53+'Investissement PER'!BN53+'Investissement PER'!BQ53+'Investissement PER'!AG53</f>
        <v>0</v>
      </c>
      <c r="J50" s="165">
        <f t="shared" si="1"/>
        <v>0</v>
      </c>
      <c r="L50" s="163">
        <f t="shared" si="2"/>
        <v>0</v>
      </c>
      <c r="M50" s="54" t="str">
        <f>IF(AND(D50&lt;&gt;'Investissement PEE'!AB53,Synthèse!H50&lt;&gt;'Investissement PEE'!AC53),"Les montants répartis ne correspondent pas aux montants de prime de partage de la valeur et d'abondement dans l'onglet 'Investissement PEE'",IF(D50&lt;&gt;'Investissement PEE'!AB53,"Le montant réparti en prime de partage de la valeur ne correspond pas au montant total de PPV indiqué dans l'onglet 'Investissement PEE'",IF(H50&lt;&gt;'Investissement PEE'!AC53,"Le montant réparti ne correspond pas au montant total d'abondement indiqué dans l'onglet 'PEE'","")))</f>
        <v/>
      </c>
      <c r="N50" s="79" t="str">
        <f>IF(AND(E50&lt;&gt;'Investissement PER'!AB53,Synthèse!I50&lt;&gt;'Investissement PER'!AC53),"Les montants répartis ne correspondent pas aux montants de prime de partage de la valeur et d'abondement dans l'onglet 'Investissement PER'",IF(E50&lt;&gt;'Investissement PER'!AB53,"Le montant réparti en prime de partage de la valeur ne correspond pas au montant total de PPV indiqué dans l'onglet 'Investissement PER'",IF(I50&lt;&gt;'Investissement PER'!AC53,"Le montant réparti ne correspond pas au montant total d'abondement indiqué dans l'onglet 'Investissement PER’","")))</f>
        <v/>
      </c>
    </row>
    <row r="51" spans="1:14" x14ac:dyDescent="0.25">
      <c r="A51" s="55">
        <f>'Investissement PEE'!D54</f>
        <v>0</v>
      </c>
      <c r="B51" s="28">
        <f>'Investissement PEE'!F54</f>
        <v>0</v>
      </c>
      <c r="C51" s="45">
        <f>'Investissement PEE'!H54</f>
        <v>0</v>
      </c>
      <c r="D51" s="53">
        <f>SUM('Investissement PEE'!AF54+'Investissement PEE'!AI54+'Investissement PEE'!AL54+'Investissement PEE'!AO54+'Investissement PEE'!AR54+'Investissement PEE'!AU54+'Investissement PEE'!AX54+'Investissement PEE'!BA54+'Investissement PEE'!BD54+'Investissement PEE'!BG54+'Investissement PEE'!BJ54+'Investissement PEE'!BM54)</f>
        <v>0</v>
      </c>
      <c r="E51" s="46">
        <f>SUM('Investissement PER'!AI54+'Investissement PER'!AL54+'Investissement PER'!AO54+'Investissement PER'!AR55+'Investissement PER'!AU54+'Investissement PER'!AX54+'Investissement PER'!BA54+'Investissement PER'!BD54+'Investissement PER'!BG54+'Investissement PER'!BJ54+'Investissement PER'!BM54+'Investissement PER'!BP54+'Investissement PER'!AF54)</f>
        <v>0</v>
      </c>
      <c r="F51" s="164">
        <f t="shared" si="0"/>
        <v>0</v>
      </c>
      <c r="H51" s="44">
        <f>'Investissement PEE'!AG54+'Investissement PEE'!AJ54+'Investissement PEE'!AM54+'Investissement PEE'!AP54+'Investissement PEE'!AS54+'Investissement PEE'!AV54+'Investissement PEE'!AY54+'Investissement PEE'!BB54+'Investissement PEE'!BE54+'Investissement PEE'!BH54+'Investissement PEE'!BK54+'Investissement PEE'!BN54</f>
        <v>0</v>
      </c>
      <c r="I51" s="47">
        <f>'Investissement PER'!BE54+'Investissement PER'!BB54+'Investissement PER'!AY54+'Investissement PER'!AV54+'Investissement PER'!AS55+'Investissement PER'!AP54+'Investissement PER'!AM54+'Investissement PER'!AJ54+'Investissement PER'!BH54+'Investissement PER'!BK54+'Investissement PER'!BN54+'Investissement PER'!BQ54+'Investissement PER'!AG54</f>
        <v>0</v>
      </c>
      <c r="J51" s="165">
        <f t="shared" si="1"/>
        <v>0</v>
      </c>
      <c r="L51" s="163">
        <f t="shared" si="2"/>
        <v>0</v>
      </c>
      <c r="M51" s="54" t="str">
        <f>IF(AND(D51&lt;&gt;'Investissement PEE'!AB54,Synthèse!H51&lt;&gt;'Investissement PEE'!AC54),"Les montants répartis ne correspondent pas aux montants de prime de partage de la valeur et d'abondement dans l'onglet 'Investissement PEE'",IF(D51&lt;&gt;'Investissement PEE'!AB54,"Le montant réparti en prime de partage de la valeur ne correspond pas au montant total de PPV indiqué dans l'onglet 'Investissement PEE'",IF(H51&lt;&gt;'Investissement PEE'!AC54,"Le montant réparti ne correspond pas au montant total d'abondement indiqué dans l'onglet 'PEE'","")))</f>
        <v/>
      </c>
      <c r="N51" s="79" t="str">
        <f>IF(AND(E51&lt;&gt;'Investissement PER'!AB54,Synthèse!I51&lt;&gt;'Investissement PER'!AC54),"Les montants répartis ne correspondent pas aux montants de prime de partage de la valeur et d'abondement dans l'onglet 'Investissement PER'",IF(E51&lt;&gt;'Investissement PER'!AB54,"Le montant réparti en prime de partage de la valeur ne correspond pas au montant total de PPV indiqué dans l'onglet 'Investissement PER'",IF(I51&lt;&gt;'Investissement PER'!AC54,"Le montant réparti ne correspond pas au montant total d'abondement indiqué dans l'onglet 'Investissement PER’","")))</f>
        <v/>
      </c>
    </row>
    <row r="52" spans="1:14" x14ac:dyDescent="0.25">
      <c r="A52" s="55">
        <f>'Investissement PEE'!D55</f>
        <v>0</v>
      </c>
      <c r="B52" s="28">
        <f>'Investissement PEE'!F55</f>
        <v>0</v>
      </c>
      <c r="C52" s="45">
        <f>'Investissement PEE'!H55</f>
        <v>0</v>
      </c>
      <c r="D52" s="53">
        <f>SUM('Investissement PEE'!AF55+'Investissement PEE'!AI55+'Investissement PEE'!AL55+'Investissement PEE'!AO55+'Investissement PEE'!AR55+'Investissement PEE'!AU55+'Investissement PEE'!AX55+'Investissement PEE'!BA55+'Investissement PEE'!BD55+'Investissement PEE'!BG55+'Investissement PEE'!BJ55+'Investissement PEE'!BM55)</f>
        <v>0</v>
      </c>
      <c r="E52" s="46">
        <f>SUM('Investissement PER'!AI55+'Investissement PER'!AL55+'Investissement PER'!AO55+'Investissement PER'!AR56+'Investissement PER'!AU55+'Investissement PER'!AX55+'Investissement PER'!BA55+'Investissement PER'!BD55+'Investissement PER'!BG55+'Investissement PER'!BJ55+'Investissement PER'!BM55+'Investissement PER'!BP55+'Investissement PER'!AF55)</f>
        <v>0</v>
      </c>
      <c r="F52" s="164">
        <f t="shared" si="0"/>
        <v>0</v>
      </c>
      <c r="H52" s="44">
        <f>'Investissement PEE'!AG55+'Investissement PEE'!AJ55+'Investissement PEE'!AM55+'Investissement PEE'!AP55+'Investissement PEE'!AS55+'Investissement PEE'!AV55+'Investissement PEE'!AY55+'Investissement PEE'!BB55+'Investissement PEE'!BE55+'Investissement PEE'!BH55+'Investissement PEE'!BK55+'Investissement PEE'!BN55</f>
        <v>0</v>
      </c>
      <c r="I52" s="47">
        <f>'Investissement PER'!BE55+'Investissement PER'!BB55+'Investissement PER'!AY55+'Investissement PER'!AV55+'Investissement PER'!AS56+'Investissement PER'!AP55+'Investissement PER'!AM55+'Investissement PER'!AJ55+'Investissement PER'!BH55+'Investissement PER'!BK55+'Investissement PER'!BN55+'Investissement PER'!BQ55+'Investissement PER'!AG55</f>
        <v>0</v>
      </c>
      <c r="J52" s="165">
        <f t="shared" si="1"/>
        <v>0</v>
      </c>
      <c r="L52" s="163">
        <f t="shared" si="2"/>
        <v>0</v>
      </c>
      <c r="M52" s="54" t="str">
        <f>IF(AND(D52&lt;&gt;'Investissement PEE'!AB55,Synthèse!H52&lt;&gt;'Investissement PEE'!AC55),"Les montants répartis ne correspondent pas aux montants de prime de partage de la valeur et d'abondement dans l'onglet 'Investissement PEE'",IF(D52&lt;&gt;'Investissement PEE'!AB55,"Le montant réparti en prime de partage de la valeur ne correspond pas au montant total de PPV indiqué dans l'onglet 'Investissement PEE'",IF(H52&lt;&gt;'Investissement PEE'!AC55,"Le montant réparti ne correspond pas au montant total d'abondement indiqué dans l'onglet 'PEE'","")))</f>
        <v/>
      </c>
      <c r="N52" s="79" t="str">
        <f>IF(AND(E52&lt;&gt;'Investissement PER'!AB55,Synthèse!I52&lt;&gt;'Investissement PER'!AC55),"Les montants répartis ne correspondent pas aux montants de prime de partage de la valeur et d'abondement dans l'onglet 'Investissement PER'",IF(E52&lt;&gt;'Investissement PER'!AB55,"Le montant réparti en prime de partage de la valeur ne correspond pas au montant total de PPV indiqué dans l'onglet 'Investissement PER'",IF(I52&lt;&gt;'Investissement PER'!AC55,"Le montant réparti ne correspond pas au montant total d'abondement indiqué dans l'onglet 'Investissement PER’","")))</f>
        <v/>
      </c>
    </row>
    <row r="53" spans="1:14" x14ac:dyDescent="0.25">
      <c r="A53" s="55">
        <f>'Investissement PEE'!D56</f>
        <v>0</v>
      </c>
      <c r="B53" s="28">
        <f>'Investissement PEE'!F56</f>
        <v>0</v>
      </c>
      <c r="C53" s="45">
        <f>'Investissement PEE'!H56</f>
        <v>0</v>
      </c>
      <c r="D53" s="53">
        <f>SUM('Investissement PEE'!AF56+'Investissement PEE'!AI56+'Investissement PEE'!AL56+'Investissement PEE'!AO56+'Investissement PEE'!AR56+'Investissement PEE'!AU56+'Investissement PEE'!AX56+'Investissement PEE'!BA56+'Investissement PEE'!BD56+'Investissement PEE'!BG56+'Investissement PEE'!BJ56+'Investissement PEE'!BM56)</f>
        <v>0</v>
      </c>
      <c r="E53" s="46">
        <f>SUM('Investissement PER'!AI56+'Investissement PER'!AL56+'Investissement PER'!AO56+'Investissement PER'!AR57+'Investissement PER'!AU56+'Investissement PER'!AX56+'Investissement PER'!BA56+'Investissement PER'!BD56+'Investissement PER'!BG56+'Investissement PER'!BJ56+'Investissement PER'!BM56+'Investissement PER'!BP56+'Investissement PER'!AF56)</f>
        <v>0</v>
      </c>
      <c r="F53" s="164">
        <f t="shared" si="0"/>
        <v>0</v>
      </c>
      <c r="H53" s="44">
        <f>'Investissement PEE'!AG56+'Investissement PEE'!AJ56+'Investissement PEE'!AM56+'Investissement PEE'!AP56+'Investissement PEE'!AS56+'Investissement PEE'!AV56+'Investissement PEE'!AY56+'Investissement PEE'!BB56+'Investissement PEE'!BE56+'Investissement PEE'!BH56+'Investissement PEE'!BK56+'Investissement PEE'!BN56</f>
        <v>0</v>
      </c>
      <c r="I53" s="47">
        <f>'Investissement PER'!BE56+'Investissement PER'!BB56+'Investissement PER'!AY56+'Investissement PER'!AV56+'Investissement PER'!AS57+'Investissement PER'!AP56+'Investissement PER'!AM56+'Investissement PER'!AJ56+'Investissement PER'!BH56+'Investissement PER'!BK56+'Investissement PER'!BN56+'Investissement PER'!BQ56+'Investissement PER'!AG56</f>
        <v>0</v>
      </c>
      <c r="J53" s="165">
        <f t="shared" si="1"/>
        <v>0</v>
      </c>
      <c r="L53" s="163">
        <f t="shared" si="2"/>
        <v>0</v>
      </c>
      <c r="M53" s="54" t="str">
        <f>IF(AND(D53&lt;&gt;'Investissement PEE'!AB56,Synthèse!H53&lt;&gt;'Investissement PEE'!AC56),"Les montants répartis ne correspondent pas aux montants de prime de partage de la valeur et d'abondement dans l'onglet 'Investissement PEE'",IF(D53&lt;&gt;'Investissement PEE'!AB56,"Le montant réparti en prime de partage de la valeur ne correspond pas au montant total de PPV indiqué dans l'onglet 'Investissement PEE'",IF(H53&lt;&gt;'Investissement PEE'!AC56,"Le montant réparti ne correspond pas au montant total d'abondement indiqué dans l'onglet 'PEE'","")))</f>
        <v/>
      </c>
      <c r="N53" s="79" t="str">
        <f>IF(AND(E53&lt;&gt;'Investissement PER'!AB56,Synthèse!I53&lt;&gt;'Investissement PER'!AC56),"Les montants répartis ne correspondent pas aux montants de prime de partage de la valeur et d'abondement dans l'onglet 'Investissement PER'",IF(E53&lt;&gt;'Investissement PER'!AB56,"Le montant réparti en prime de partage de la valeur ne correspond pas au montant total de PPV indiqué dans l'onglet 'Investissement PER'",IF(I53&lt;&gt;'Investissement PER'!AC56,"Le montant réparti ne correspond pas au montant total d'abondement indiqué dans l'onglet 'Investissement PER’","")))</f>
        <v/>
      </c>
    </row>
    <row r="54" spans="1:14" x14ac:dyDescent="0.25">
      <c r="A54" s="55">
        <f>'Investissement PEE'!D57</f>
        <v>0</v>
      </c>
      <c r="B54" s="28">
        <f>'Investissement PEE'!F57</f>
        <v>0</v>
      </c>
      <c r="C54" s="45">
        <f>'Investissement PEE'!H57</f>
        <v>0</v>
      </c>
      <c r="D54" s="53">
        <f>SUM('Investissement PEE'!AF57+'Investissement PEE'!AI57+'Investissement PEE'!AL57+'Investissement PEE'!AO57+'Investissement PEE'!AR57+'Investissement PEE'!AU57+'Investissement PEE'!AX57+'Investissement PEE'!BA57+'Investissement PEE'!BD57+'Investissement PEE'!BG57+'Investissement PEE'!BJ57+'Investissement PEE'!BM57)</f>
        <v>0</v>
      </c>
      <c r="E54" s="46">
        <f>SUM('Investissement PER'!AI57+'Investissement PER'!AL57+'Investissement PER'!AO57+'Investissement PER'!AR58+'Investissement PER'!AU57+'Investissement PER'!AX57+'Investissement PER'!BA57+'Investissement PER'!BD57+'Investissement PER'!BG57+'Investissement PER'!BJ57+'Investissement PER'!BM57+'Investissement PER'!BP57+'Investissement PER'!AF57)</f>
        <v>0</v>
      </c>
      <c r="F54" s="164">
        <f t="shared" si="0"/>
        <v>0</v>
      </c>
      <c r="H54" s="44">
        <f>'Investissement PEE'!AG57+'Investissement PEE'!AJ57+'Investissement PEE'!AM57+'Investissement PEE'!AP57+'Investissement PEE'!AS57+'Investissement PEE'!AV57+'Investissement PEE'!AY57+'Investissement PEE'!BB57+'Investissement PEE'!BE57+'Investissement PEE'!BH57+'Investissement PEE'!BK57+'Investissement PEE'!BN57</f>
        <v>0</v>
      </c>
      <c r="I54" s="47">
        <f>'Investissement PER'!BE57+'Investissement PER'!BB57+'Investissement PER'!AY57+'Investissement PER'!AV57+'Investissement PER'!AS58+'Investissement PER'!AP57+'Investissement PER'!AM57+'Investissement PER'!AJ57+'Investissement PER'!BH57+'Investissement PER'!BK57+'Investissement PER'!BN57+'Investissement PER'!BQ57+'Investissement PER'!AG57</f>
        <v>0</v>
      </c>
      <c r="J54" s="165">
        <f t="shared" si="1"/>
        <v>0</v>
      </c>
      <c r="L54" s="163">
        <f t="shared" si="2"/>
        <v>0</v>
      </c>
      <c r="M54" s="54" t="str">
        <f>IF(AND(D54&lt;&gt;'Investissement PEE'!AB57,Synthèse!H54&lt;&gt;'Investissement PEE'!AC57),"Les montants répartis ne correspondent pas aux montants de prime de partage de la valeur et d'abondement dans l'onglet 'Investissement PEE'",IF(D54&lt;&gt;'Investissement PEE'!AB57,"Le montant réparti en prime de partage de la valeur ne correspond pas au montant total de PPV indiqué dans l'onglet 'Investissement PEE'",IF(H54&lt;&gt;'Investissement PEE'!AC57,"Le montant réparti ne correspond pas au montant total d'abondement indiqué dans l'onglet 'PEE'","")))</f>
        <v/>
      </c>
      <c r="N54" s="79" t="str">
        <f>IF(AND(E54&lt;&gt;'Investissement PER'!AB57,Synthèse!I54&lt;&gt;'Investissement PER'!AC57),"Les montants répartis ne correspondent pas aux montants de prime de partage de la valeur et d'abondement dans l'onglet 'Investissement PER'",IF(E54&lt;&gt;'Investissement PER'!AB57,"Le montant réparti en prime de partage de la valeur ne correspond pas au montant total de PPV indiqué dans l'onglet 'Investissement PER'",IF(I54&lt;&gt;'Investissement PER'!AC57,"Le montant réparti ne correspond pas au montant total d'abondement indiqué dans l'onglet 'Investissement PER’","")))</f>
        <v/>
      </c>
    </row>
    <row r="55" spans="1:14" x14ac:dyDescent="0.25">
      <c r="A55" s="55">
        <f>'Investissement PEE'!D58</f>
        <v>0</v>
      </c>
      <c r="B55" s="28">
        <f>'Investissement PEE'!F58</f>
        <v>0</v>
      </c>
      <c r="C55" s="45">
        <f>'Investissement PEE'!H58</f>
        <v>0</v>
      </c>
      <c r="D55" s="53">
        <f>SUM('Investissement PEE'!AF58+'Investissement PEE'!AI58+'Investissement PEE'!AL58+'Investissement PEE'!AO58+'Investissement PEE'!AR58+'Investissement PEE'!AU58+'Investissement PEE'!AX58+'Investissement PEE'!BA58+'Investissement PEE'!BD58+'Investissement PEE'!BG58+'Investissement PEE'!BJ58+'Investissement PEE'!BM58)</f>
        <v>0</v>
      </c>
      <c r="E55" s="46">
        <f>SUM('Investissement PER'!AI58+'Investissement PER'!AL58+'Investissement PER'!AO58+'Investissement PER'!AR59+'Investissement PER'!AU58+'Investissement PER'!AX58+'Investissement PER'!BA58+'Investissement PER'!BD58+'Investissement PER'!BG58+'Investissement PER'!BJ58+'Investissement PER'!BM58+'Investissement PER'!BP58+'Investissement PER'!AF58)</f>
        <v>0</v>
      </c>
      <c r="F55" s="164">
        <f t="shared" si="0"/>
        <v>0</v>
      </c>
      <c r="H55" s="44">
        <f>'Investissement PEE'!AG58+'Investissement PEE'!AJ58+'Investissement PEE'!AM58+'Investissement PEE'!AP58+'Investissement PEE'!AS58+'Investissement PEE'!AV58+'Investissement PEE'!AY58+'Investissement PEE'!BB58+'Investissement PEE'!BE58+'Investissement PEE'!BH58+'Investissement PEE'!BK58+'Investissement PEE'!BN58</f>
        <v>0</v>
      </c>
      <c r="I55" s="47">
        <f>'Investissement PER'!BE58+'Investissement PER'!BB58+'Investissement PER'!AY58+'Investissement PER'!AV58+'Investissement PER'!AS59+'Investissement PER'!AP58+'Investissement PER'!AM58+'Investissement PER'!AJ58+'Investissement PER'!BH58+'Investissement PER'!BK58+'Investissement PER'!BN58+'Investissement PER'!BQ58+'Investissement PER'!AG58</f>
        <v>0</v>
      </c>
      <c r="J55" s="165">
        <f t="shared" si="1"/>
        <v>0</v>
      </c>
      <c r="L55" s="163">
        <f t="shared" si="2"/>
        <v>0</v>
      </c>
      <c r="M55" s="54" t="str">
        <f>IF(AND(D55&lt;&gt;'Investissement PEE'!AB58,Synthèse!H55&lt;&gt;'Investissement PEE'!AC58),"Les montants répartis ne correspondent pas aux montants de prime de partage de la valeur et d'abondement dans l'onglet 'Investissement PEE'",IF(D55&lt;&gt;'Investissement PEE'!AB58,"Le montant réparti en prime de partage de la valeur ne correspond pas au montant total de PPV indiqué dans l'onglet 'Investissement PEE'",IF(H55&lt;&gt;'Investissement PEE'!AC58,"Le montant réparti ne correspond pas au montant total d'abondement indiqué dans l'onglet 'PEE'","")))</f>
        <v/>
      </c>
      <c r="N55" s="79" t="str">
        <f>IF(AND(E55&lt;&gt;'Investissement PER'!AB58,Synthèse!I55&lt;&gt;'Investissement PER'!AC58),"Les montants répartis ne correspondent pas aux montants de prime de partage de la valeur et d'abondement dans l'onglet 'Investissement PER'",IF(E55&lt;&gt;'Investissement PER'!AB58,"Le montant réparti en prime de partage de la valeur ne correspond pas au montant total de PPV indiqué dans l'onglet 'Investissement PER'",IF(I55&lt;&gt;'Investissement PER'!AC58,"Le montant réparti ne correspond pas au montant total d'abondement indiqué dans l'onglet 'Investissement PER’","")))</f>
        <v/>
      </c>
    </row>
    <row r="56" spans="1:14" x14ac:dyDescent="0.25">
      <c r="A56" s="55">
        <f>'Investissement PEE'!D59</f>
        <v>0</v>
      </c>
      <c r="B56" s="28">
        <f>'Investissement PEE'!F59</f>
        <v>0</v>
      </c>
      <c r="C56" s="45">
        <f>'Investissement PEE'!H59</f>
        <v>0</v>
      </c>
      <c r="D56" s="53">
        <f>SUM('Investissement PEE'!AF59+'Investissement PEE'!AI59+'Investissement PEE'!AL59+'Investissement PEE'!AO59+'Investissement PEE'!AR59+'Investissement PEE'!AU59+'Investissement PEE'!AX59+'Investissement PEE'!BA59+'Investissement PEE'!BD59+'Investissement PEE'!BG59+'Investissement PEE'!BJ59+'Investissement PEE'!BM59)</f>
        <v>0</v>
      </c>
      <c r="E56" s="46">
        <f>SUM('Investissement PER'!AI59+'Investissement PER'!AL59+'Investissement PER'!AO59+'Investissement PER'!AR60+'Investissement PER'!AU59+'Investissement PER'!AX59+'Investissement PER'!BA59+'Investissement PER'!BD59+'Investissement PER'!BG59+'Investissement PER'!BJ59+'Investissement PER'!BM59+'Investissement PER'!BP59+'Investissement PER'!AF59)</f>
        <v>0</v>
      </c>
      <c r="F56" s="164">
        <f t="shared" si="0"/>
        <v>0</v>
      </c>
      <c r="H56" s="44">
        <f>'Investissement PEE'!AG59+'Investissement PEE'!AJ59+'Investissement PEE'!AM59+'Investissement PEE'!AP59+'Investissement PEE'!AS59+'Investissement PEE'!AV59+'Investissement PEE'!AY59+'Investissement PEE'!BB59+'Investissement PEE'!BE59+'Investissement PEE'!BH59+'Investissement PEE'!BK59+'Investissement PEE'!BN59</f>
        <v>0</v>
      </c>
      <c r="I56" s="47">
        <f>'Investissement PER'!BE59+'Investissement PER'!BB59+'Investissement PER'!AY59+'Investissement PER'!AV59+'Investissement PER'!AS60+'Investissement PER'!AP59+'Investissement PER'!AM59+'Investissement PER'!AJ59+'Investissement PER'!BH59+'Investissement PER'!BK59+'Investissement PER'!BN59+'Investissement PER'!BQ59+'Investissement PER'!AG59</f>
        <v>0</v>
      </c>
      <c r="J56" s="165">
        <f t="shared" si="1"/>
        <v>0</v>
      </c>
      <c r="L56" s="163">
        <f t="shared" si="2"/>
        <v>0</v>
      </c>
      <c r="M56" s="54" t="str">
        <f>IF(AND(D56&lt;&gt;'Investissement PEE'!AB59,Synthèse!H56&lt;&gt;'Investissement PEE'!AC59),"Les montants répartis ne correspondent pas aux montants de prime de partage de la valeur et d'abondement dans l'onglet 'Investissement PEE'",IF(D56&lt;&gt;'Investissement PEE'!AB59,"Le montant réparti en prime de partage de la valeur ne correspond pas au montant total de PPV indiqué dans l'onglet 'Investissement PEE'",IF(H56&lt;&gt;'Investissement PEE'!AC59,"Le montant réparti ne correspond pas au montant total d'abondement indiqué dans l'onglet 'PEE'","")))</f>
        <v/>
      </c>
      <c r="N56" s="79" t="str">
        <f>IF(AND(E56&lt;&gt;'Investissement PER'!AB59,Synthèse!I56&lt;&gt;'Investissement PER'!AC59),"Les montants répartis ne correspondent pas aux montants de prime de partage de la valeur et d'abondement dans l'onglet 'Investissement PER'",IF(E56&lt;&gt;'Investissement PER'!AB59,"Le montant réparti en prime de partage de la valeur ne correspond pas au montant total de PPV indiqué dans l'onglet 'Investissement PER'",IF(I56&lt;&gt;'Investissement PER'!AC59,"Le montant réparti ne correspond pas au montant total d'abondement indiqué dans l'onglet 'Investissement PER’","")))</f>
        <v/>
      </c>
    </row>
    <row r="57" spans="1:14" x14ac:dyDescent="0.25">
      <c r="A57" s="55">
        <f>'Investissement PEE'!D60</f>
        <v>0</v>
      </c>
      <c r="B57" s="28">
        <f>'Investissement PEE'!F60</f>
        <v>0</v>
      </c>
      <c r="C57" s="45">
        <f>'Investissement PEE'!H60</f>
        <v>0</v>
      </c>
      <c r="D57" s="53">
        <f>SUM('Investissement PEE'!AF60+'Investissement PEE'!AI60+'Investissement PEE'!AL60+'Investissement PEE'!AO60+'Investissement PEE'!AR60+'Investissement PEE'!AU60+'Investissement PEE'!AX60+'Investissement PEE'!BA60+'Investissement PEE'!BD60+'Investissement PEE'!BG60+'Investissement PEE'!BJ60+'Investissement PEE'!BM60)</f>
        <v>0</v>
      </c>
      <c r="E57" s="46">
        <f>SUM('Investissement PER'!AI60+'Investissement PER'!AL60+'Investissement PER'!AO60+'Investissement PER'!AR61+'Investissement PER'!AU60+'Investissement PER'!AX60+'Investissement PER'!BA60+'Investissement PER'!BD60+'Investissement PER'!BG60+'Investissement PER'!BJ60+'Investissement PER'!BM60+'Investissement PER'!BP60+'Investissement PER'!AF60)</f>
        <v>0</v>
      </c>
      <c r="F57" s="164">
        <f t="shared" si="0"/>
        <v>0</v>
      </c>
      <c r="H57" s="44">
        <f>'Investissement PEE'!AG60+'Investissement PEE'!AJ60+'Investissement PEE'!AM60+'Investissement PEE'!AP60+'Investissement PEE'!AS60+'Investissement PEE'!AV60+'Investissement PEE'!AY60+'Investissement PEE'!BB60+'Investissement PEE'!BE60+'Investissement PEE'!BH60+'Investissement PEE'!BK60+'Investissement PEE'!BN60</f>
        <v>0</v>
      </c>
      <c r="I57" s="47">
        <f>'Investissement PER'!BE60+'Investissement PER'!BB60+'Investissement PER'!AY60+'Investissement PER'!AV60+'Investissement PER'!AS61+'Investissement PER'!AP60+'Investissement PER'!AM60+'Investissement PER'!AJ60+'Investissement PER'!BH60+'Investissement PER'!BK60+'Investissement PER'!BN60+'Investissement PER'!BQ60+'Investissement PER'!AG60</f>
        <v>0</v>
      </c>
      <c r="J57" s="165">
        <f t="shared" si="1"/>
        <v>0</v>
      </c>
      <c r="L57" s="163">
        <f t="shared" si="2"/>
        <v>0</v>
      </c>
      <c r="M57" s="54" t="str">
        <f>IF(AND(D57&lt;&gt;'Investissement PEE'!AB60,Synthèse!H57&lt;&gt;'Investissement PEE'!AC60),"Les montants répartis ne correspondent pas aux montants de prime de partage de la valeur et d'abondement dans l'onglet 'Investissement PEE'",IF(D57&lt;&gt;'Investissement PEE'!AB60,"Le montant réparti en prime de partage de la valeur ne correspond pas au montant total de PPV indiqué dans l'onglet 'Investissement PEE'",IF(H57&lt;&gt;'Investissement PEE'!AC60,"Le montant réparti ne correspond pas au montant total d'abondement indiqué dans l'onglet 'PEE'","")))</f>
        <v/>
      </c>
      <c r="N57" s="79" t="str">
        <f>IF(AND(E57&lt;&gt;'Investissement PER'!AB60,Synthèse!I57&lt;&gt;'Investissement PER'!AC60),"Les montants répartis ne correspondent pas aux montants de prime de partage de la valeur et d'abondement dans l'onglet 'Investissement PER'",IF(E57&lt;&gt;'Investissement PER'!AB60,"Le montant réparti en prime de partage de la valeur ne correspond pas au montant total de PPV indiqué dans l'onglet 'Investissement PER'",IF(I57&lt;&gt;'Investissement PER'!AC60,"Le montant réparti ne correspond pas au montant total d'abondement indiqué dans l'onglet 'Investissement PER’","")))</f>
        <v/>
      </c>
    </row>
    <row r="58" spans="1:14" x14ac:dyDescent="0.25">
      <c r="A58" s="55">
        <f>'Investissement PEE'!D61</f>
        <v>0</v>
      </c>
      <c r="B58" s="28">
        <f>'Investissement PEE'!F61</f>
        <v>0</v>
      </c>
      <c r="C58" s="45">
        <f>'Investissement PEE'!H61</f>
        <v>0</v>
      </c>
      <c r="D58" s="53">
        <f>SUM('Investissement PEE'!AF61+'Investissement PEE'!AI61+'Investissement PEE'!AL61+'Investissement PEE'!AO61+'Investissement PEE'!AR61+'Investissement PEE'!AU61+'Investissement PEE'!AX61+'Investissement PEE'!BA61+'Investissement PEE'!BD61+'Investissement PEE'!BG61+'Investissement PEE'!BJ61+'Investissement PEE'!BM61)</f>
        <v>0</v>
      </c>
      <c r="E58" s="46">
        <f>SUM('Investissement PER'!AI61+'Investissement PER'!AL61+'Investissement PER'!AO61+'Investissement PER'!AR62+'Investissement PER'!AU61+'Investissement PER'!AX61+'Investissement PER'!BA61+'Investissement PER'!BD61+'Investissement PER'!BG61+'Investissement PER'!BJ61+'Investissement PER'!BM61+'Investissement PER'!BP61+'Investissement PER'!AF61)</f>
        <v>0</v>
      </c>
      <c r="F58" s="164">
        <f t="shared" si="0"/>
        <v>0</v>
      </c>
      <c r="H58" s="44">
        <f>'Investissement PEE'!AG61+'Investissement PEE'!AJ61+'Investissement PEE'!AM61+'Investissement PEE'!AP61+'Investissement PEE'!AS61+'Investissement PEE'!AV61+'Investissement PEE'!AY61+'Investissement PEE'!BB61+'Investissement PEE'!BE61+'Investissement PEE'!BH61+'Investissement PEE'!BK61+'Investissement PEE'!BN61</f>
        <v>0</v>
      </c>
      <c r="I58" s="47">
        <f>'Investissement PER'!BE61+'Investissement PER'!BB61+'Investissement PER'!AY61+'Investissement PER'!AV61+'Investissement PER'!AS62+'Investissement PER'!AP61+'Investissement PER'!AM61+'Investissement PER'!AJ61+'Investissement PER'!BH61+'Investissement PER'!BK61+'Investissement PER'!BN61+'Investissement PER'!BQ61+'Investissement PER'!AG61</f>
        <v>0</v>
      </c>
      <c r="J58" s="165">
        <f t="shared" si="1"/>
        <v>0</v>
      </c>
      <c r="L58" s="163">
        <f t="shared" si="2"/>
        <v>0</v>
      </c>
      <c r="M58" s="54" t="str">
        <f>IF(AND(D58&lt;&gt;'Investissement PEE'!AB61,Synthèse!H58&lt;&gt;'Investissement PEE'!AC61),"Les montants répartis ne correspondent pas aux montants de prime de partage de la valeur et d'abondement dans l'onglet 'Investissement PEE'",IF(D58&lt;&gt;'Investissement PEE'!AB61,"Le montant réparti en prime de partage de la valeur ne correspond pas au montant total de PPV indiqué dans l'onglet 'Investissement PEE'",IF(H58&lt;&gt;'Investissement PEE'!AC61,"Le montant réparti ne correspond pas au montant total d'abondement indiqué dans l'onglet 'PEE'","")))</f>
        <v/>
      </c>
      <c r="N58" s="79" t="str">
        <f>IF(AND(E58&lt;&gt;'Investissement PER'!AB61,Synthèse!I58&lt;&gt;'Investissement PER'!AC61),"Les montants répartis ne correspondent pas aux montants de prime de partage de la valeur et d'abondement dans l'onglet 'Investissement PER'",IF(E58&lt;&gt;'Investissement PER'!AB61,"Le montant réparti en prime de partage de la valeur ne correspond pas au montant total de PPV indiqué dans l'onglet 'Investissement PER'",IF(I58&lt;&gt;'Investissement PER'!AC61,"Le montant réparti ne correspond pas au montant total d'abondement indiqué dans l'onglet 'Investissement PER’","")))</f>
        <v/>
      </c>
    </row>
    <row r="59" spans="1:14" x14ac:dyDescent="0.25">
      <c r="A59" s="55">
        <f>'Investissement PEE'!D62</f>
        <v>0</v>
      </c>
      <c r="B59" s="28">
        <f>'Investissement PEE'!F62</f>
        <v>0</v>
      </c>
      <c r="C59" s="45">
        <f>'Investissement PEE'!H62</f>
        <v>0</v>
      </c>
      <c r="D59" s="53">
        <f>SUM('Investissement PEE'!AF62+'Investissement PEE'!AI62+'Investissement PEE'!AL62+'Investissement PEE'!AO62+'Investissement PEE'!AR62+'Investissement PEE'!AU62+'Investissement PEE'!AX62+'Investissement PEE'!BA62+'Investissement PEE'!BD62+'Investissement PEE'!BG62+'Investissement PEE'!BJ62+'Investissement PEE'!BM62)</f>
        <v>0</v>
      </c>
      <c r="E59" s="46">
        <f>SUM('Investissement PER'!AI62+'Investissement PER'!AL62+'Investissement PER'!AO62+'Investissement PER'!AR63+'Investissement PER'!AU62+'Investissement PER'!AX62+'Investissement PER'!BA62+'Investissement PER'!BD62+'Investissement PER'!BG62+'Investissement PER'!BJ62+'Investissement PER'!BM62+'Investissement PER'!BP62+'Investissement PER'!AF62)</f>
        <v>0</v>
      </c>
      <c r="F59" s="164">
        <f t="shared" si="0"/>
        <v>0</v>
      </c>
      <c r="H59" s="44">
        <f>'Investissement PEE'!AG62+'Investissement PEE'!AJ62+'Investissement PEE'!AM62+'Investissement PEE'!AP62+'Investissement PEE'!AS62+'Investissement PEE'!AV62+'Investissement PEE'!AY62+'Investissement PEE'!BB62+'Investissement PEE'!BE62+'Investissement PEE'!BH62+'Investissement PEE'!BK62+'Investissement PEE'!BN62</f>
        <v>0</v>
      </c>
      <c r="I59" s="47">
        <f>'Investissement PER'!BE62+'Investissement PER'!BB62+'Investissement PER'!AY62+'Investissement PER'!AV62+'Investissement PER'!AS63+'Investissement PER'!AP62+'Investissement PER'!AM62+'Investissement PER'!AJ62+'Investissement PER'!BH62+'Investissement PER'!BK62+'Investissement PER'!BN62+'Investissement PER'!BQ62+'Investissement PER'!AG62</f>
        <v>0</v>
      </c>
      <c r="J59" s="165">
        <f t="shared" si="1"/>
        <v>0</v>
      </c>
      <c r="L59" s="163">
        <f t="shared" si="2"/>
        <v>0</v>
      </c>
      <c r="M59" s="54" t="str">
        <f>IF(AND(D59&lt;&gt;'Investissement PEE'!AB62,Synthèse!H59&lt;&gt;'Investissement PEE'!AC62),"Les montants répartis ne correspondent pas aux montants de prime de partage de la valeur et d'abondement dans l'onglet 'Investissement PEE'",IF(D59&lt;&gt;'Investissement PEE'!AB62,"Le montant réparti en prime de partage de la valeur ne correspond pas au montant total de PPV indiqué dans l'onglet 'Investissement PEE'",IF(H59&lt;&gt;'Investissement PEE'!AC62,"Le montant réparti ne correspond pas au montant total d'abondement indiqué dans l'onglet 'PEE'","")))</f>
        <v/>
      </c>
      <c r="N59" s="79" t="str">
        <f>IF(AND(E59&lt;&gt;'Investissement PER'!AB62,Synthèse!I59&lt;&gt;'Investissement PER'!AC62),"Les montants répartis ne correspondent pas aux montants de prime de partage de la valeur et d'abondement dans l'onglet 'Investissement PER'",IF(E59&lt;&gt;'Investissement PER'!AB62,"Le montant réparti en prime de partage de la valeur ne correspond pas au montant total de PPV indiqué dans l'onglet 'Investissement PER'",IF(I59&lt;&gt;'Investissement PER'!AC62,"Le montant réparti ne correspond pas au montant total d'abondement indiqué dans l'onglet 'Investissement PER’","")))</f>
        <v/>
      </c>
    </row>
    <row r="60" spans="1:14" x14ac:dyDescent="0.25">
      <c r="A60" s="55">
        <f>'Investissement PEE'!D63</f>
        <v>0</v>
      </c>
      <c r="B60" s="28">
        <f>'Investissement PEE'!F63</f>
        <v>0</v>
      </c>
      <c r="C60" s="45">
        <f>'Investissement PEE'!H63</f>
        <v>0</v>
      </c>
      <c r="D60" s="53">
        <f>SUM('Investissement PEE'!AF63+'Investissement PEE'!AI63+'Investissement PEE'!AL63+'Investissement PEE'!AO63+'Investissement PEE'!AR63+'Investissement PEE'!AU63+'Investissement PEE'!AX63+'Investissement PEE'!BA63+'Investissement PEE'!BD63+'Investissement PEE'!BG63+'Investissement PEE'!BJ63+'Investissement PEE'!BM63)</f>
        <v>0</v>
      </c>
      <c r="E60" s="46">
        <f>SUM('Investissement PER'!AI63+'Investissement PER'!AL63+'Investissement PER'!AO63+'Investissement PER'!AR64+'Investissement PER'!AU63+'Investissement PER'!AX63+'Investissement PER'!BA63+'Investissement PER'!BD63+'Investissement PER'!BG63+'Investissement PER'!BJ63+'Investissement PER'!BM63+'Investissement PER'!BP63+'Investissement PER'!AF63)</f>
        <v>0</v>
      </c>
      <c r="F60" s="164">
        <f t="shared" si="0"/>
        <v>0</v>
      </c>
      <c r="H60" s="44">
        <f>'Investissement PEE'!AG63+'Investissement PEE'!AJ63+'Investissement PEE'!AM63+'Investissement PEE'!AP63+'Investissement PEE'!AS63+'Investissement PEE'!AV63+'Investissement PEE'!AY63+'Investissement PEE'!BB63+'Investissement PEE'!BE63+'Investissement PEE'!BH63+'Investissement PEE'!BK63+'Investissement PEE'!BN63</f>
        <v>0</v>
      </c>
      <c r="I60" s="47">
        <f>'Investissement PER'!BE63+'Investissement PER'!BB63+'Investissement PER'!AY63+'Investissement PER'!AV63+'Investissement PER'!AS64+'Investissement PER'!AP63+'Investissement PER'!AM63+'Investissement PER'!AJ63+'Investissement PER'!BH63+'Investissement PER'!BK63+'Investissement PER'!BN63+'Investissement PER'!BQ63+'Investissement PER'!AG63</f>
        <v>0</v>
      </c>
      <c r="J60" s="165">
        <f t="shared" si="1"/>
        <v>0</v>
      </c>
      <c r="L60" s="163">
        <f t="shared" si="2"/>
        <v>0</v>
      </c>
      <c r="M60" s="54" t="str">
        <f>IF(AND(D60&lt;&gt;'Investissement PEE'!AB63,Synthèse!H60&lt;&gt;'Investissement PEE'!AC63),"Les montants répartis ne correspondent pas aux montants de prime de partage de la valeur et d'abondement dans l'onglet 'Investissement PEE'",IF(D60&lt;&gt;'Investissement PEE'!AB63,"Le montant réparti en prime de partage de la valeur ne correspond pas au montant total de PPV indiqué dans l'onglet 'Investissement PEE'",IF(H60&lt;&gt;'Investissement PEE'!AC63,"Le montant réparti ne correspond pas au montant total d'abondement indiqué dans l'onglet 'PEE'","")))</f>
        <v/>
      </c>
      <c r="N60" s="79" t="str">
        <f>IF(AND(E60&lt;&gt;'Investissement PER'!AB63,Synthèse!I60&lt;&gt;'Investissement PER'!AC63),"Les montants répartis ne correspondent pas aux montants de prime de partage de la valeur et d'abondement dans l'onglet 'Investissement PER'",IF(E60&lt;&gt;'Investissement PER'!AB63,"Le montant réparti en prime de partage de la valeur ne correspond pas au montant total de PPV indiqué dans l'onglet 'Investissement PER'",IF(I60&lt;&gt;'Investissement PER'!AC63,"Le montant réparti ne correspond pas au montant total d'abondement indiqué dans l'onglet 'Investissement PER’","")))</f>
        <v/>
      </c>
    </row>
    <row r="61" spans="1:14" x14ac:dyDescent="0.25">
      <c r="A61" s="55">
        <f>'Investissement PEE'!D64</f>
        <v>0</v>
      </c>
      <c r="B61" s="28">
        <f>'Investissement PEE'!F64</f>
        <v>0</v>
      </c>
      <c r="C61" s="45">
        <f>'Investissement PEE'!H64</f>
        <v>0</v>
      </c>
      <c r="D61" s="53">
        <f>SUM('Investissement PEE'!AF64+'Investissement PEE'!AI64+'Investissement PEE'!AL64+'Investissement PEE'!AO64+'Investissement PEE'!AR64+'Investissement PEE'!AU64+'Investissement PEE'!AX64+'Investissement PEE'!BA64+'Investissement PEE'!BD64+'Investissement PEE'!BG64+'Investissement PEE'!BJ64+'Investissement PEE'!BM64)</f>
        <v>0</v>
      </c>
      <c r="E61" s="46">
        <f>SUM('Investissement PER'!AI64+'Investissement PER'!AL64+'Investissement PER'!AO64+'Investissement PER'!AR65+'Investissement PER'!AU64+'Investissement PER'!AX64+'Investissement PER'!BA64+'Investissement PER'!BD64+'Investissement PER'!BG64+'Investissement PER'!BJ64+'Investissement PER'!BM64+'Investissement PER'!BP64+'Investissement PER'!AF64)</f>
        <v>0</v>
      </c>
      <c r="F61" s="164">
        <f t="shared" si="0"/>
        <v>0</v>
      </c>
      <c r="H61" s="44">
        <f>'Investissement PEE'!AG64+'Investissement PEE'!AJ64+'Investissement PEE'!AM64+'Investissement PEE'!AP64+'Investissement PEE'!AS64+'Investissement PEE'!AV64+'Investissement PEE'!AY64+'Investissement PEE'!BB64+'Investissement PEE'!BE64+'Investissement PEE'!BH64+'Investissement PEE'!BK64+'Investissement PEE'!BN64</f>
        <v>0</v>
      </c>
      <c r="I61" s="47">
        <f>'Investissement PER'!BE64+'Investissement PER'!BB64+'Investissement PER'!AY64+'Investissement PER'!AV64+'Investissement PER'!AS65+'Investissement PER'!AP64+'Investissement PER'!AM64+'Investissement PER'!AJ64+'Investissement PER'!BH64+'Investissement PER'!BK64+'Investissement PER'!BN64+'Investissement PER'!BQ64+'Investissement PER'!AG64</f>
        <v>0</v>
      </c>
      <c r="J61" s="165">
        <f t="shared" si="1"/>
        <v>0</v>
      </c>
      <c r="L61" s="163">
        <f t="shared" si="2"/>
        <v>0</v>
      </c>
      <c r="M61" s="54" t="str">
        <f>IF(AND(D61&lt;&gt;'Investissement PEE'!AB64,Synthèse!H61&lt;&gt;'Investissement PEE'!AC64),"Les montants répartis ne correspondent pas aux montants de prime de partage de la valeur et d'abondement dans l'onglet 'Investissement PEE'",IF(D61&lt;&gt;'Investissement PEE'!AB64,"Le montant réparti en prime de partage de la valeur ne correspond pas au montant total de PPV indiqué dans l'onglet 'Investissement PEE'",IF(H61&lt;&gt;'Investissement PEE'!AC64,"Le montant réparti ne correspond pas au montant total d'abondement indiqué dans l'onglet 'PEE'","")))</f>
        <v/>
      </c>
      <c r="N61" s="79" t="str">
        <f>IF(AND(E61&lt;&gt;'Investissement PER'!AB64,Synthèse!I61&lt;&gt;'Investissement PER'!AC64),"Les montants répartis ne correspondent pas aux montants de prime de partage de la valeur et d'abondement dans l'onglet 'Investissement PER'",IF(E61&lt;&gt;'Investissement PER'!AB64,"Le montant réparti en prime de partage de la valeur ne correspond pas au montant total de PPV indiqué dans l'onglet 'Investissement PER'",IF(I61&lt;&gt;'Investissement PER'!AC64,"Le montant réparti ne correspond pas au montant total d'abondement indiqué dans l'onglet 'Investissement PER’","")))</f>
        <v/>
      </c>
    </row>
    <row r="62" spans="1:14" x14ac:dyDescent="0.25">
      <c r="A62" s="55">
        <f>'Investissement PEE'!D65</f>
        <v>0</v>
      </c>
      <c r="B62" s="28">
        <f>'Investissement PEE'!F65</f>
        <v>0</v>
      </c>
      <c r="C62" s="45">
        <f>'Investissement PEE'!H65</f>
        <v>0</v>
      </c>
      <c r="D62" s="53">
        <f>SUM('Investissement PEE'!AF65+'Investissement PEE'!AI65+'Investissement PEE'!AL65+'Investissement PEE'!AO65+'Investissement PEE'!AR65+'Investissement PEE'!AU65+'Investissement PEE'!AX65+'Investissement PEE'!BA65+'Investissement PEE'!BD65+'Investissement PEE'!BG65+'Investissement PEE'!BJ65+'Investissement PEE'!BM65)</f>
        <v>0</v>
      </c>
      <c r="E62" s="46">
        <f>SUM('Investissement PER'!AI65+'Investissement PER'!AL65+'Investissement PER'!AO65+'Investissement PER'!AR66+'Investissement PER'!AU65+'Investissement PER'!AX65+'Investissement PER'!BA65+'Investissement PER'!BD65+'Investissement PER'!BG65+'Investissement PER'!BJ65+'Investissement PER'!BM65+'Investissement PER'!BP65+'Investissement PER'!AF65)</f>
        <v>0</v>
      </c>
      <c r="F62" s="164">
        <f t="shared" si="0"/>
        <v>0</v>
      </c>
      <c r="H62" s="44">
        <f>'Investissement PEE'!AG65+'Investissement PEE'!AJ65+'Investissement PEE'!AM65+'Investissement PEE'!AP65+'Investissement PEE'!AS65+'Investissement PEE'!AV65+'Investissement PEE'!AY65+'Investissement PEE'!BB65+'Investissement PEE'!BE65+'Investissement PEE'!BH65+'Investissement PEE'!BK65+'Investissement PEE'!BN65</f>
        <v>0</v>
      </c>
      <c r="I62" s="47">
        <f>'Investissement PER'!BE65+'Investissement PER'!BB65+'Investissement PER'!AY65+'Investissement PER'!AV65+'Investissement PER'!AS66+'Investissement PER'!AP65+'Investissement PER'!AM65+'Investissement PER'!AJ65+'Investissement PER'!BH65+'Investissement PER'!BK65+'Investissement PER'!BN65+'Investissement PER'!BQ65+'Investissement PER'!AG65</f>
        <v>0</v>
      </c>
      <c r="J62" s="165">
        <f t="shared" si="1"/>
        <v>0</v>
      </c>
      <c r="L62" s="163">
        <f t="shared" si="2"/>
        <v>0</v>
      </c>
      <c r="M62" s="54" t="str">
        <f>IF(AND(D62&lt;&gt;'Investissement PEE'!AB65,Synthèse!H62&lt;&gt;'Investissement PEE'!AC65),"Les montants répartis ne correspondent pas aux montants de prime de partage de la valeur et d'abondement dans l'onglet 'Investissement PEE'",IF(D62&lt;&gt;'Investissement PEE'!AB65,"Le montant réparti en prime de partage de la valeur ne correspond pas au montant total de PPV indiqué dans l'onglet 'Investissement PEE'",IF(H62&lt;&gt;'Investissement PEE'!AC65,"Le montant réparti ne correspond pas au montant total d'abondement indiqué dans l'onglet 'PEE'","")))</f>
        <v/>
      </c>
      <c r="N62" s="79" t="str">
        <f>IF(AND(E62&lt;&gt;'Investissement PER'!AB65,Synthèse!I62&lt;&gt;'Investissement PER'!AC65),"Les montants répartis ne correspondent pas aux montants de prime de partage de la valeur et d'abondement dans l'onglet 'Investissement PER'",IF(E62&lt;&gt;'Investissement PER'!AB65,"Le montant réparti en prime de partage de la valeur ne correspond pas au montant total de PPV indiqué dans l'onglet 'Investissement PER'",IF(I62&lt;&gt;'Investissement PER'!AC65,"Le montant réparti ne correspond pas au montant total d'abondement indiqué dans l'onglet 'Investissement PER’","")))</f>
        <v/>
      </c>
    </row>
    <row r="63" spans="1:14" x14ac:dyDescent="0.25">
      <c r="A63" s="55">
        <f>'Investissement PEE'!D66</f>
        <v>0</v>
      </c>
      <c r="B63" s="28">
        <f>'Investissement PEE'!F66</f>
        <v>0</v>
      </c>
      <c r="C63" s="45">
        <f>'Investissement PEE'!H66</f>
        <v>0</v>
      </c>
      <c r="D63" s="53">
        <f>SUM('Investissement PEE'!AF66+'Investissement PEE'!AI66+'Investissement PEE'!AL66+'Investissement PEE'!AO66+'Investissement PEE'!AR66+'Investissement PEE'!AU66+'Investissement PEE'!AX66+'Investissement PEE'!BA66+'Investissement PEE'!BD66+'Investissement PEE'!BG66+'Investissement PEE'!BJ66+'Investissement PEE'!BM66)</f>
        <v>0</v>
      </c>
      <c r="E63" s="46">
        <f>SUM('Investissement PER'!AI66+'Investissement PER'!AL66+'Investissement PER'!AO66+'Investissement PER'!AR67+'Investissement PER'!AU66+'Investissement PER'!AX66+'Investissement PER'!BA66+'Investissement PER'!BD66+'Investissement PER'!BG66+'Investissement PER'!BJ66+'Investissement PER'!BM66+'Investissement PER'!BP66+'Investissement PER'!AF66)</f>
        <v>0</v>
      </c>
      <c r="F63" s="164">
        <f t="shared" si="0"/>
        <v>0</v>
      </c>
      <c r="H63" s="44">
        <f>'Investissement PEE'!AG66+'Investissement PEE'!AJ66+'Investissement PEE'!AM66+'Investissement PEE'!AP66+'Investissement PEE'!AS66+'Investissement PEE'!AV66+'Investissement PEE'!AY66+'Investissement PEE'!BB66+'Investissement PEE'!BE66+'Investissement PEE'!BH66+'Investissement PEE'!BK66+'Investissement PEE'!BN66</f>
        <v>0</v>
      </c>
      <c r="I63" s="47">
        <f>'Investissement PER'!BE66+'Investissement PER'!BB66+'Investissement PER'!AY66+'Investissement PER'!AV66+'Investissement PER'!AS67+'Investissement PER'!AP66+'Investissement PER'!AM66+'Investissement PER'!AJ66+'Investissement PER'!BH66+'Investissement PER'!BK66+'Investissement PER'!BN66+'Investissement PER'!BQ66+'Investissement PER'!AG66</f>
        <v>0</v>
      </c>
      <c r="J63" s="165">
        <f t="shared" si="1"/>
        <v>0</v>
      </c>
      <c r="L63" s="163">
        <f t="shared" si="2"/>
        <v>0</v>
      </c>
      <c r="M63" s="54" t="str">
        <f>IF(AND(D63&lt;&gt;'Investissement PEE'!AB66,Synthèse!H63&lt;&gt;'Investissement PEE'!AC66),"Les montants répartis ne correspondent pas aux montants de prime de partage de la valeur et d'abondement dans l'onglet 'Investissement PEE'",IF(D63&lt;&gt;'Investissement PEE'!AB66,"Le montant réparti en prime de partage de la valeur ne correspond pas au montant total de PPV indiqué dans l'onglet 'Investissement PEE'",IF(H63&lt;&gt;'Investissement PEE'!AC66,"Le montant réparti ne correspond pas au montant total d'abondement indiqué dans l'onglet 'PEE'","")))</f>
        <v/>
      </c>
      <c r="N63" s="79" t="str">
        <f>IF(AND(E63&lt;&gt;'Investissement PER'!AB66,Synthèse!I63&lt;&gt;'Investissement PER'!AC66),"Les montants répartis ne correspondent pas aux montants de prime de partage de la valeur et d'abondement dans l'onglet 'Investissement PER'",IF(E63&lt;&gt;'Investissement PER'!AB66,"Le montant réparti en prime de partage de la valeur ne correspond pas au montant total de PPV indiqué dans l'onglet 'Investissement PER'",IF(I63&lt;&gt;'Investissement PER'!AC66,"Le montant réparti ne correspond pas au montant total d'abondement indiqué dans l'onglet 'Investissement PER’","")))</f>
        <v/>
      </c>
    </row>
    <row r="64" spans="1:14" x14ac:dyDescent="0.25">
      <c r="A64" s="55">
        <f>'Investissement PEE'!D67</f>
        <v>0</v>
      </c>
      <c r="B64" s="28">
        <f>'Investissement PEE'!F67</f>
        <v>0</v>
      </c>
      <c r="C64" s="45">
        <f>'Investissement PEE'!H67</f>
        <v>0</v>
      </c>
      <c r="D64" s="53">
        <f>SUM('Investissement PEE'!AF67+'Investissement PEE'!AI67+'Investissement PEE'!AL67+'Investissement PEE'!AO67+'Investissement PEE'!AR67+'Investissement PEE'!AU67+'Investissement PEE'!AX67+'Investissement PEE'!BA67+'Investissement PEE'!BD67+'Investissement PEE'!BG67+'Investissement PEE'!BJ67+'Investissement PEE'!BM67)</f>
        <v>0</v>
      </c>
      <c r="E64" s="46">
        <f>SUM('Investissement PER'!AI67+'Investissement PER'!AL67+'Investissement PER'!AO67+'Investissement PER'!AR68+'Investissement PER'!AU67+'Investissement PER'!AX67+'Investissement PER'!BA67+'Investissement PER'!BD67+'Investissement PER'!BG67+'Investissement PER'!BJ67+'Investissement PER'!BM67+'Investissement PER'!BP67+'Investissement PER'!AF67)</f>
        <v>0</v>
      </c>
      <c r="F64" s="164">
        <f t="shared" si="0"/>
        <v>0</v>
      </c>
      <c r="H64" s="44">
        <f>'Investissement PEE'!AG67+'Investissement PEE'!AJ67+'Investissement PEE'!AM67+'Investissement PEE'!AP67+'Investissement PEE'!AS67+'Investissement PEE'!AV67+'Investissement PEE'!AY67+'Investissement PEE'!BB67+'Investissement PEE'!BE67+'Investissement PEE'!BH67+'Investissement PEE'!BK67+'Investissement PEE'!BN67</f>
        <v>0</v>
      </c>
      <c r="I64" s="47">
        <f>'Investissement PER'!BE67+'Investissement PER'!BB67+'Investissement PER'!AY67+'Investissement PER'!AV67+'Investissement PER'!AS68+'Investissement PER'!AP67+'Investissement PER'!AM67+'Investissement PER'!AJ67+'Investissement PER'!BH67+'Investissement PER'!BK67+'Investissement PER'!BN67+'Investissement PER'!BQ67+'Investissement PER'!AG67</f>
        <v>0</v>
      </c>
      <c r="J64" s="165">
        <f t="shared" si="1"/>
        <v>0</v>
      </c>
      <c r="L64" s="163">
        <f t="shared" si="2"/>
        <v>0</v>
      </c>
      <c r="M64" s="54" t="str">
        <f>IF(AND(D64&lt;&gt;'Investissement PEE'!AB67,Synthèse!H64&lt;&gt;'Investissement PEE'!AC67),"Les montants répartis ne correspondent pas aux montants de prime de partage de la valeur et d'abondement dans l'onglet 'Investissement PEE'",IF(D64&lt;&gt;'Investissement PEE'!AB67,"Le montant réparti en prime de partage de la valeur ne correspond pas au montant total de PPV indiqué dans l'onglet 'Investissement PEE'",IF(H64&lt;&gt;'Investissement PEE'!AC67,"Le montant réparti ne correspond pas au montant total d'abondement indiqué dans l'onglet 'PEE'","")))</f>
        <v/>
      </c>
      <c r="N64" s="79" t="str">
        <f>IF(AND(E64&lt;&gt;'Investissement PER'!AB67,Synthèse!I64&lt;&gt;'Investissement PER'!AC67),"Les montants répartis ne correspondent pas aux montants de prime de partage de la valeur et d'abondement dans l'onglet 'Investissement PER'",IF(E64&lt;&gt;'Investissement PER'!AB67,"Le montant réparti en prime de partage de la valeur ne correspond pas au montant total de PPV indiqué dans l'onglet 'Investissement PER'",IF(I64&lt;&gt;'Investissement PER'!AC67,"Le montant réparti ne correspond pas au montant total d'abondement indiqué dans l'onglet 'Investissement PER’","")))</f>
        <v/>
      </c>
    </row>
    <row r="65" spans="1:14" x14ac:dyDescent="0.25">
      <c r="A65" s="55">
        <f>'Investissement PEE'!D68</f>
        <v>0</v>
      </c>
      <c r="B65" s="28">
        <f>'Investissement PEE'!F68</f>
        <v>0</v>
      </c>
      <c r="C65" s="45">
        <f>'Investissement PEE'!H68</f>
        <v>0</v>
      </c>
      <c r="D65" s="53">
        <f>SUM('Investissement PEE'!AF68+'Investissement PEE'!AI68+'Investissement PEE'!AL68+'Investissement PEE'!AO68+'Investissement PEE'!AR68+'Investissement PEE'!AU68+'Investissement PEE'!AX68+'Investissement PEE'!BA68+'Investissement PEE'!BD68+'Investissement PEE'!BG68+'Investissement PEE'!BJ68+'Investissement PEE'!BM68)</f>
        <v>0</v>
      </c>
      <c r="E65" s="46">
        <f>SUM('Investissement PER'!AI68+'Investissement PER'!AL68+'Investissement PER'!AO68+'Investissement PER'!AR69+'Investissement PER'!AU68+'Investissement PER'!AX68+'Investissement PER'!BA68+'Investissement PER'!BD68+'Investissement PER'!BG68+'Investissement PER'!BJ68+'Investissement PER'!BM68+'Investissement PER'!BP68+'Investissement PER'!AF68)</f>
        <v>0</v>
      </c>
      <c r="F65" s="164">
        <f t="shared" si="0"/>
        <v>0</v>
      </c>
      <c r="H65" s="44">
        <f>'Investissement PEE'!AG68+'Investissement PEE'!AJ68+'Investissement PEE'!AM68+'Investissement PEE'!AP68+'Investissement PEE'!AS68+'Investissement PEE'!AV68+'Investissement PEE'!AY68+'Investissement PEE'!BB68+'Investissement PEE'!BE68+'Investissement PEE'!BH68+'Investissement PEE'!BK68+'Investissement PEE'!BN68</f>
        <v>0</v>
      </c>
      <c r="I65" s="47">
        <f>'Investissement PER'!BE68+'Investissement PER'!BB68+'Investissement PER'!AY68+'Investissement PER'!AV68+'Investissement PER'!AS69+'Investissement PER'!AP68+'Investissement PER'!AM68+'Investissement PER'!AJ68+'Investissement PER'!BH68+'Investissement PER'!BK68+'Investissement PER'!BN68+'Investissement PER'!BQ68+'Investissement PER'!AG68</f>
        <v>0</v>
      </c>
      <c r="J65" s="165">
        <f t="shared" si="1"/>
        <v>0</v>
      </c>
      <c r="L65" s="163">
        <f t="shared" si="2"/>
        <v>0</v>
      </c>
      <c r="M65" s="54" t="str">
        <f>IF(AND(D65&lt;&gt;'Investissement PEE'!AB68,Synthèse!H65&lt;&gt;'Investissement PEE'!AC68),"Les montants répartis ne correspondent pas aux montants de prime de partage de la valeur et d'abondement dans l'onglet 'Investissement PEE'",IF(D65&lt;&gt;'Investissement PEE'!AB68,"Le montant réparti en prime de partage de la valeur ne correspond pas au montant total de PPV indiqué dans l'onglet 'Investissement PEE'",IF(H65&lt;&gt;'Investissement PEE'!AC68,"Le montant réparti ne correspond pas au montant total d'abondement indiqué dans l'onglet 'PEE'","")))</f>
        <v/>
      </c>
      <c r="N65" s="79" t="str">
        <f>IF(AND(E65&lt;&gt;'Investissement PER'!AB68,Synthèse!I65&lt;&gt;'Investissement PER'!AC68),"Les montants répartis ne correspondent pas aux montants de prime de partage de la valeur et d'abondement dans l'onglet 'Investissement PER'",IF(E65&lt;&gt;'Investissement PER'!AB68,"Le montant réparti en prime de partage de la valeur ne correspond pas au montant total de PPV indiqué dans l'onglet 'Investissement PER'",IF(I65&lt;&gt;'Investissement PER'!AC68,"Le montant réparti ne correspond pas au montant total d'abondement indiqué dans l'onglet 'Investissement PER’","")))</f>
        <v/>
      </c>
    </row>
    <row r="66" spans="1:14" x14ac:dyDescent="0.25">
      <c r="A66" s="55">
        <f>'Investissement PEE'!D69</f>
        <v>0</v>
      </c>
      <c r="B66" s="28">
        <f>'Investissement PEE'!F69</f>
        <v>0</v>
      </c>
      <c r="C66" s="45">
        <f>'Investissement PEE'!H69</f>
        <v>0</v>
      </c>
      <c r="D66" s="53">
        <f>SUM('Investissement PEE'!AF69+'Investissement PEE'!AI69+'Investissement PEE'!AL69+'Investissement PEE'!AO69+'Investissement PEE'!AR69+'Investissement PEE'!AU69+'Investissement PEE'!AX69+'Investissement PEE'!BA69+'Investissement PEE'!BD69+'Investissement PEE'!BG69+'Investissement PEE'!BJ69+'Investissement PEE'!BM69)</f>
        <v>0</v>
      </c>
      <c r="E66" s="46">
        <f>SUM('Investissement PER'!AI69+'Investissement PER'!AL69+'Investissement PER'!AO69+'Investissement PER'!AR70+'Investissement PER'!AU69+'Investissement PER'!AX69+'Investissement PER'!BA69+'Investissement PER'!BD69+'Investissement PER'!BG69+'Investissement PER'!BJ69+'Investissement PER'!BM69+'Investissement PER'!BP69+'Investissement PER'!AF69)</f>
        <v>0</v>
      </c>
      <c r="F66" s="164">
        <f t="shared" si="0"/>
        <v>0</v>
      </c>
      <c r="H66" s="44">
        <f>'Investissement PEE'!AG69+'Investissement PEE'!AJ69+'Investissement PEE'!AM69+'Investissement PEE'!AP69+'Investissement PEE'!AS69+'Investissement PEE'!AV69+'Investissement PEE'!AY69+'Investissement PEE'!BB69+'Investissement PEE'!BE69+'Investissement PEE'!BH69+'Investissement PEE'!BK69+'Investissement PEE'!BN69</f>
        <v>0</v>
      </c>
      <c r="I66" s="47">
        <f>'Investissement PER'!BE69+'Investissement PER'!BB69+'Investissement PER'!AY69+'Investissement PER'!AV69+'Investissement PER'!AS70+'Investissement PER'!AP69+'Investissement PER'!AM69+'Investissement PER'!AJ69+'Investissement PER'!BH69+'Investissement PER'!BK69+'Investissement PER'!BN69+'Investissement PER'!BQ69+'Investissement PER'!AG69</f>
        <v>0</v>
      </c>
      <c r="J66" s="165">
        <f t="shared" si="1"/>
        <v>0</v>
      </c>
      <c r="L66" s="163">
        <f t="shared" si="2"/>
        <v>0</v>
      </c>
      <c r="M66" s="54" t="str">
        <f>IF(AND(D66&lt;&gt;'Investissement PEE'!AB69,Synthèse!H66&lt;&gt;'Investissement PEE'!AC69),"Les montants répartis ne correspondent pas aux montants de prime de partage de la valeur et d'abondement dans l'onglet 'Investissement PEE'",IF(D66&lt;&gt;'Investissement PEE'!AB69,"Le montant réparti en prime de partage de la valeur ne correspond pas au montant total de PPV indiqué dans l'onglet 'Investissement PEE'",IF(H66&lt;&gt;'Investissement PEE'!AC69,"Le montant réparti ne correspond pas au montant total d'abondement indiqué dans l'onglet 'PEE'","")))</f>
        <v/>
      </c>
      <c r="N66" s="79" t="str">
        <f>IF(AND(E66&lt;&gt;'Investissement PER'!AB69,Synthèse!I66&lt;&gt;'Investissement PER'!AC69),"Les montants répartis ne correspondent pas aux montants de prime de partage de la valeur et d'abondement dans l'onglet 'Investissement PER'",IF(E66&lt;&gt;'Investissement PER'!AB69,"Le montant réparti en prime de partage de la valeur ne correspond pas au montant total de PPV indiqué dans l'onglet 'Investissement PER'",IF(I66&lt;&gt;'Investissement PER'!AC69,"Le montant réparti ne correspond pas au montant total d'abondement indiqué dans l'onglet 'Investissement PER’","")))</f>
        <v/>
      </c>
    </row>
    <row r="67" spans="1:14" x14ac:dyDescent="0.25">
      <c r="A67" s="55">
        <f>'Investissement PEE'!D70</f>
        <v>0</v>
      </c>
      <c r="B67" s="28">
        <f>'Investissement PEE'!F70</f>
        <v>0</v>
      </c>
      <c r="C67" s="45">
        <f>'Investissement PEE'!H70</f>
        <v>0</v>
      </c>
      <c r="D67" s="53">
        <f>SUM('Investissement PEE'!AF70+'Investissement PEE'!AI70+'Investissement PEE'!AL70+'Investissement PEE'!AO70+'Investissement PEE'!AR70+'Investissement PEE'!AU70+'Investissement PEE'!AX70+'Investissement PEE'!BA70+'Investissement PEE'!BD70+'Investissement PEE'!BG70+'Investissement PEE'!BJ70+'Investissement PEE'!BM70)</f>
        <v>0</v>
      </c>
      <c r="E67" s="46">
        <f>SUM('Investissement PER'!AI70+'Investissement PER'!AL70+'Investissement PER'!AO70+'Investissement PER'!AR71+'Investissement PER'!AU70+'Investissement PER'!AX70+'Investissement PER'!BA70+'Investissement PER'!BD70+'Investissement PER'!BG70+'Investissement PER'!BJ70+'Investissement PER'!BM70+'Investissement PER'!BP70+'Investissement PER'!AF70)</f>
        <v>0</v>
      </c>
      <c r="F67" s="164">
        <f t="shared" si="0"/>
        <v>0</v>
      </c>
      <c r="H67" s="44">
        <f>'Investissement PEE'!AG70+'Investissement PEE'!AJ70+'Investissement PEE'!AM70+'Investissement PEE'!AP70+'Investissement PEE'!AS70+'Investissement PEE'!AV70+'Investissement PEE'!AY70+'Investissement PEE'!BB70+'Investissement PEE'!BE70+'Investissement PEE'!BH70+'Investissement PEE'!BK70+'Investissement PEE'!BN70</f>
        <v>0</v>
      </c>
      <c r="I67" s="47">
        <f>'Investissement PER'!BE70+'Investissement PER'!BB70+'Investissement PER'!AY70+'Investissement PER'!AV70+'Investissement PER'!AS71+'Investissement PER'!AP70+'Investissement PER'!AM70+'Investissement PER'!AJ70+'Investissement PER'!BH70+'Investissement PER'!BK70+'Investissement PER'!BN70+'Investissement PER'!BQ70+'Investissement PER'!AG70</f>
        <v>0</v>
      </c>
      <c r="J67" s="165">
        <f t="shared" si="1"/>
        <v>0</v>
      </c>
      <c r="L67" s="163">
        <f t="shared" si="2"/>
        <v>0</v>
      </c>
      <c r="M67" s="54" t="str">
        <f>IF(AND(D67&lt;&gt;'Investissement PEE'!AB70,Synthèse!H67&lt;&gt;'Investissement PEE'!AC70),"Les montants répartis ne correspondent pas aux montants de prime de partage de la valeur et d'abondement dans l'onglet 'Investissement PEE'",IF(D67&lt;&gt;'Investissement PEE'!AB70,"Le montant réparti en prime de partage de la valeur ne correspond pas au montant total de PPV indiqué dans l'onglet 'Investissement PEE'",IF(H67&lt;&gt;'Investissement PEE'!AC70,"Le montant réparti ne correspond pas au montant total d'abondement indiqué dans l'onglet 'PEE'","")))</f>
        <v/>
      </c>
      <c r="N67" s="79" t="str">
        <f>IF(AND(E67&lt;&gt;'Investissement PER'!AB70,Synthèse!I67&lt;&gt;'Investissement PER'!AC70),"Les montants répartis ne correspondent pas aux montants de prime de partage de la valeur et d'abondement dans l'onglet 'Investissement PER'",IF(E67&lt;&gt;'Investissement PER'!AB70,"Le montant réparti en prime de partage de la valeur ne correspond pas au montant total de PPV indiqué dans l'onglet 'Investissement PER'",IF(I67&lt;&gt;'Investissement PER'!AC70,"Le montant réparti ne correspond pas au montant total d'abondement indiqué dans l'onglet 'Investissement PER’","")))</f>
        <v/>
      </c>
    </row>
    <row r="68" spans="1:14" x14ac:dyDescent="0.25">
      <c r="A68" s="55">
        <f>'Investissement PEE'!D71</f>
        <v>0</v>
      </c>
      <c r="B68" s="28">
        <f>'Investissement PEE'!F71</f>
        <v>0</v>
      </c>
      <c r="C68" s="45">
        <f>'Investissement PEE'!H71</f>
        <v>0</v>
      </c>
      <c r="D68" s="53">
        <f>SUM('Investissement PEE'!AF71+'Investissement PEE'!AI71+'Investissement PEE'!AL71+'Investissement PEE'!AO71+'Investissement PEE'!AR71+'Investissement PEE'!AU71+'Investissement PEE'!AX71+'Investissement PEE'!BA71+'Investissement PEE'!BD71+'Investissement PEE'!BG71+'Investissement PEE'!BJ71+'Investissement PEE'!BM71)</f>
        <v>0</v>
      </c>
      <c r="E68" s="46">
        <f>SUM('Investissement PER'!AI71+'Investissement PER'!AL71+'Investissement PER'!AO71+'Investissement PER'!AR72+'Investissement PER'!AU71+'Investissement PER'!AX71+'Investissement PER'!BA71+'Investissement PER'!BD71+'Investissement PER'!BG71+'Investissement PER'!BJ71+'Investissement PER'!BM71+'Investissement PER'!BP71+'Investissement PER'!AF71)</f>
        <v>0</v>
      </c>
      <c r="F68" s="164">
        <f t="shared" ref="F68:F101" si="3">D68+E68</f>
        <v>0</v>
      </c>
      <c r="H68" s="44">
        <f>'Investissement PEE'!AG71+'Investissement PEE'!AJ71+'Investissement PEE'!AM71+'Investissement PEE'!AP71+'Investissement PEE'!AS71+'Investissement PEE'!AV71+'Investissement PEE'!AY71+'Investissement PEE'!BB71+'Investissement PEE'!BE71+'Investissement PEE'!BH71+'Investissement PEE'!BK71+'Investissement PEE'!BN71</f>
        <v>0</v>
      </c>
      <c r="I68" s="47">
        <f>'Investissement PER'!BE71+'Investissement PER'!BB71+'Investissement PER'!AY71+'Investissement PER'!AV71+'Investissement PER'!AS72+'Investissement PER'!AP71+'Investissement PER'!AM71+'Investissement PER'!AJ71+'Investissement PER'!BH71+'Investissement PER'!BK71+'Investissement PER'!BN71+'Investissement PER'!BQ71+'Investissement PER'!AG71</f>
        <v>0</v>
      </c>
      <c r="J68" s="165">
        <f t="shared" ref="J68:J101" si="4">H68+I68</f>
        <v>0</v>
      </c>
      <c r="L68" s="163">
        <f t="shared" ref="L68:L101" si="5">F68+J68</f>
        <v>0</v>
      </c>
      <c r="M68" s="54" t="str">
        <f>IF(AND(D68&lt;&gt;'Investissement PEE'!AB71,Synthèse!H68&lt;&gt;'Investissement PEE'!AC71),"Les montants répartis ne correspondent pas aux montants de prime de partage de la valeur et d'abondement dans l'onglet 'Investissement PEE'",IF(D68&lt;&gt;'Investissement PEE'!AB71,"Le montant réparti en prime de partage de la valeur ne correspond pas au montant total de PPV indiqué dans l'onglet 'Investissement PEE'",IF(H68&lt;&gt;'Investissement PEE'!AC71,"Le montant réparti ne correspond pas au montant total d'abondement indiqué dans l'onglet 'PEE'","")))</f>
        <v/>
      </c>
      <c r="N68" s="79" t="str">
        <f>IF(AND(E68&lt;&gt;'Investissement PER'!AB71,Synthèse!I68&lt;&gt;'Investissement PER'!AC71),"Les montants répartis ne correspondent pas aux montants de prime de partage de la valeur et d'abondement dans l'onglet 'Investissement PER'",IF(E68&lt;&gt;'Investissement PER'!AB71,"Le montant réparti en prime de partage de la valeur ne correspond pas au montant total de PPV indiqué dans l'onglet 'Investissement PER'",IF(I68&lt;&gt;'Investissement PER'!AC71,"Le montant réparti ne correspond pas au montant total d'abondement indiqué dans l'onglet 'Investissement PER’","")))</f>
        <v/>
      </c>
    </row>
    <row r="69" spans="1:14" x14ac:dyDescent="0.25">
      <c r="A69" s="55">
        <f>'Investissement PEE'!D72</f>
        <v>0</v>
      </c>
      <c r="B69" s="28">
        <f>'Investissement PEE'!F72</f>
        <v>0</v>
      </c>
      <c r="C69" s="45">
        <f>'Investissement PEE'!H72</f>
        <v>0</v>
      </c>
      <c r="D69" s="53">
        <f>SUM('Investissement PEE'!AF72+'Investissement PEE'!AI72+'Investissement PEE'!AL72+'Investissement PEE'!AO72+'Investissement PEE'!AR72+'Investissement PEE'!AU72+'Investissement PEE'!AX72+'Investissement PEE'!BA72+'Investissement PEE'!BD72+'Investissement PEE'!BG72+'Investissement PEE'!BJ72+'Investissement PEE'!BM72)</f>
        <v>0</v>
      </c>
      <c r="E69" s="46">
        <f>SUM('Investissement PER'!AI72+'Investissement PER'!AL72+'Investissement PER'!AO72+'Investissement PER'!AR73+'Investissement PER'!AU72+'Investissement PER'!AX72+'Investissement PER'!BA72+'Investissement PER'!BD72+'Investissement PER'!BG72+'Investissement PER'!BJ72+'Investissement PER'!BM72+'Investissement PER'!BP72+'Investissement PER'!AF72)</f>
        <v>0</v>
      </c>
      <c r="F69" s="164">
        <f t="shared" si="3"/>
        <v>0</v>
      </c>
      <c r="H69" s="44">
        <f>'Investissement PEE'!AG72+'Investissement PEE'!AJ72+'Investissement PEE'!AM72+'Investissement PEE'!AP72+'Investissement PEE'!AS72+'Investissement PEE'!AV72+'Investissement PEE'!AY72+'Investissement PEE'!BB72+'Investissement PEE'!BE72+'Investissement PEE'!BH72+'Investissement PEE'!BK72+'Investissement PEE'!BN72</f>
        <v>0</v>
      </c>
      <c r="I69" s="47">
        <f>'Investissement PER'!BE72+'Investissement PER'!BB72+'Investissement PER'!AY72+'Investissement PER'!AV72+'Investissement PER'!AS73+'Investissement PER'!AP72+'Investissement PER'!AM72+'Investissement PER'!AJ72+'Investissement PER'!BH72+'Investissement PER'!BK72+'Investissement PER'!BN72+'Investissement PER'!BQ72+'Investissement PER'!AG72</f>
        <v>0</v>
      </c>
      <c r="J69" s="165">
        <f t="shared" si="4"/>
        <v>0</v>
      </c>
      <c r="L69" s="163">
        <f t="shared" si="5"/>
        <v>0</v>
      </c>
      <c r="M69" s="54" t="str">
        <f>IF(AND(D69&lt;&gt;'Investissement PEE'!AB72,Synthèse!H69&lt;&gt;'Investissement PEE'!AC72),"Les montants répartis ne correspondent pas aux montants de prime de partage de la valeur et d'abondement dans l'onglet 'Investissement PEE'",IF(D69&lt;&gt;'Investissement PEE'!AB72,"Le montant réparti en prime de partage de la valeur ne correspond pas au montant total de PPV indiqué dans l'onglet 'Investissement PEE'",IF(H69&lt;&gt;'Investissement PEE'!AC72,"Le montant réparti ne correspond pas au montant total d'abondement indiqué dans l'onglet 'PEE'","")))</f>
        <v/>
      </c>
      <c r="N69" s="79" t="str">
        <f>IF(AND(E69&lt;&gt;'Investissement PER'!AB72,Synthèse!I69&lt;&gt;'Investissement PER'!AC72),"Les montants répartis ne correspondent pas aux montants de prime de partage de la valeur et d'abondement dans l'onglet 'Investissement PER'",IF(E69&lt;&gt;'Investissement PER'!AB72,"Le montant réparti en prime de partage de la valeur ne correspond pas au montant total de PPV indiqué dans l'onglet 'Investissement PER'",IF(I69&lt;&gt;'Investissement PER'!AC72,"Le montant réparti ne correspond pas au montant total d'abondement indiqué dans l'onglet 'Investissement PER’","")))</f>
        <v/>
      </c>
    </row>
    <row r="70" spans="1:14" x14ac:dyDescent="0.25">
      <c r="A70" s="55">
        <f>'Investissement PEE'!D73</f>
        <v>0</v>
      </c>
      <c r="B70" s="28">
        <f>'Investissement PEE'!F73</f>
        <v>0</v>
      </c>
      <c r="C70" s="45">
        <f>'Investissement PEE'!H73</f>
        <v>0</v>
      </c>
      <c r="D70" s="53">
        <f>SUM('Investissement PEE'!AF73+'Investissement PEE'!AI73+'Investissement PEE'!AL73+'Investissement PEE'!AO73+'Investissement PEE'!AR73+'Investissement PEE'!AU73+'Investissement PEE'!AX73+'Investissement PEE'!BA73+'Investissement PEE'!BD73+'Investissement PEE'!BG73+'Investissement PEE'!BJ73+'Investissement PEE'!BM73)</f>
        <v>0</v>
      </c>
      <c r="E70" s="46">
        <f>SUM('Investissement PER'!AI73+'Investissement PER'!AL73+'Investissement PER'!AO73+'Investissement PER'!AR74+'Investissement PER'!AU73+'Investissement PER'!AX73+'Investissement PER'!BA73+'Investissement PER'!BD73+'Investissement PER'!BG73+'Investissement PER'!BJ73+'Investissement PER'!BM73+'Investissement PER'!BP73+'Investissement PER'!AF73)</f>
        <v>0</v>
      </c>
      <c r="F70" s="164">
        <f t="shared" si="3"/>
        <v>0</v>
      </c>
      <c r="H70" s="44">
        <f>'Investissement PEE'!AG73+'Investissement PEE'!AJ73+'Investissement PEE'!AM73+'Investissement PEE'!AP73+'Investissement PEE'!AS73+'Investissement PEE'!AV73+'Investissement PEE'!AY73+'Investissement PEE'!BB73+'Investissement PEE'!BE73+'Investissement PEE'!BH73+'Investissement PEE'!BK73+'Investissement PEE'!BN73</f>
        <v>0</v>
      </c>
      <c r="I70" s="47">
        <f>'Investissement PER'!BE73+'Investissement PER'!BB73+'Investissement PER'!AY73+'Investissement PER'!AV73+'Investissement PER'!AS74+'Investissement PER'!AP73+'Investissement PER'!AM73+'Investissement PER'!AJ73+'Investissement PER'!BH73+'Investissement PER'!BK73+'Investissement PER'!BN73+'Investissement PER'!BQ73+'Investissement PER'!AG73</f>
        <v>0</v>
      </c>
      <c r="J70" s="165">
        <f t="shared" si="4"/>
        <v>0</v>
      </c>
      <c r="L70" s="163">
        <f t="shared" si="5"/>
        <v>0</v>
      </c>
      <c r="M70" s="54" t="str">
        <f>IF(AND(D70&lt;&gt;'Investissement PEE'!AB73,Synthèse!H70&lt;&gt;'Investissement PEE'!AC73),"Les montants répartis ne correspondent pas aux montants de prime de partage de la valeur et d'abondement dans l'onglet 'Investissement PEE'",IF(D70&lt;&gt;'Investissement PEE'!AB73,"Le montant réparti en prime de partage de la valeur ne correspond pas au montant total de PPV indiqué dans l'onglet 'Investissement PEE'",IF(H70&lt;&gt;'Investissement PEE'!AC73,"Le montant réparti ne correspond pas au montant total d'abondement indiqué dans l'onglet 'PEE'","")))</f>
        <v/>
      </c>
      <c r="N70" s="79" t="str">
        <f>IF(AND(E70&lt;&gt;'Investissement PER'!AB73,Synthèse!I70&lt;&gt;'Investissement PER'!AC73),"Les montants répartis ne correspondent pas aux montants de prime de partage de la valeur et d'abondement dans l'onglet 'Investissement PER'",IF(E70&lt;&gt;'Investissement PER'!AB73,"Le montant réparti en prime de partage de la valeur ne correspond pas au montant total de PPV indiqué dans l'onglet 'Investissement PER'",IF(I70&lt;&gt;'Investissement PER'!AC73,"Le montant réparti ne correspond pas au montant total d'abondement indiqué dans l'onglet 'Investissement PER’","")))</f>
        <v/>
      </c>
    </row>
    <row r="71" spans="1:14" x14ac:dyDescent="0.25">
      <c r="A71" s="55">
        <f>'Investissement PEE'!D74</f>
        <v>0</v>
      </c>
      <c r="B71" s="28">
        <f>'Investissement PEE'!F74</f>
        <v>0</v>
      </c>
      <c r="C71" s="45">
        <f>'Investissement PEE'!H74</f>
        <v>0</v>
      </c>
      <c r="D71" s="53">
        <f>SUM('Investissement PEE'!AF74+'Investissement PEE'!AI74+'Investissement PEE'!AL74+'Investissement PEE'!AO74+'Investissement PEE'!AR74+'Investissement PEE'!AU74+'Investissement PEE'!AX74+'Investissement PEE'!BA74+'Investissement PEE'!BD74+'Investissement PEE'!BG74+'Investissement PEE'!BJ74+'Investissement PEE'!BM74)</f>
        <v>0</v>
      </c>
      <c r="E71" s="46">
        <f>SUM('Investissement PER'!AI74+'Investissement PER'!AL74+'Investissement PER'!AO74+'Investissement PER'!AR75+'Investissement PER'!AU74+'Investissement PER'!AX74+'Investissement PER'!BA74+'Investissement PER'!BD74+'Investissement PER'!BG74+'Investissement PER'!BJ74+'Investissement PER'!BM74+'Investissement PER'!BP74+'Investissement PER'!AF74)</f>
        <v>0</v>
      </c>
      <c r="F71" s="164">
        <f t="shared" si="3"/>
        <v>0</v>
      </c>
      <c r="H71" s="44">
        <f>'Investissement PEE'!AG74+'Investissement PEE'!AJ74+'Investissement PEE'!AM74+'Investissement PEE'!AP74+'Investissement PEE'!AS74+'Investissement PEE'!AV74+'Investissement PEE'!AY74+'Investissement PEE'!BB74+'Investissement PEE'!BE74+'Investissement PEE'!BH74+'Investissement PEE'!BK74+'Investissement PEE'!BN74</f>
        <v>0</v>
      </c>
      <c r="I71" s="47">
        <f>'Investissement PER'!BE74+'Investissement PER'!BB74+'Investissement PER'!AY74+'Investissement PER'!AV74+'Investissement PER'!AS75+'Investissement PER'!AP74+'Investissement PER'!AM74+'Investissement PER'!AJ74+'Investissement PER'!BH74+'Investissement PER'!BK74+'Investissement PER'!BN74+'Investissement PER'!BQ74+'Investissement PER'!AG74</f>
        <v>0</v>
      </c>
      <c r="J71" s="165">
        <f t="shared" si="4"/>
        <v>0</v>
      </c>
      <c r="L71" s="163">
        <f t="shared" si="5"/>
        <v>0</v>
      </c>
      <c r="M71" s="54" t="str">
        <f>IF(AND(D71&lt;&gt;'Investissement PEE'!AB74,Synthèse!H71&lt;&gt;'Investissement PEE'!AC74),"Les montants répartis ne correspondent pas aux montants de prime de partage de la valeur et d'abondement dans l'onglet 'Investissement PEE'",IF(D71&lt;&gt;'Investissement PEE'!AB74,"Le montant réparti en prime de partage de la valeur ne correspond pas au montant total de PPV indiqué dans l'onglet 'Investissement PEE'",IF(H71&lt;&gt;'Investissement PEE'!AC74,"Le montant réparti ne correspond pas au montant total d'abondement indiqué dans l'onglet 'PEE'","")))</f>
        <v/>
      </c>
      <c r="N71" s="79" t="str">
        <f>IF(AND(E71&lt;&gt;'Investissement PER'!AB74,Synthèse!I71&lt;&gt;'Investissement PER'!AC74),"Les montants répartis ne correspondent pas aux montants de prime de partage de la valeur et d'abondement dans l'onglet 'Investissement PER'",IF(E71&lt;&gt;'Investissement PER'!AB74,"Le montant réparti en prime de partage de la valeur ne correspond pas au montant total de PPV indiqué dans l'onglet 'Investissement PER'",IF(I71&lt;&gt;'Investissement PER'!AC74,"Le montant réparti ne correspond pas au montant total d'abondement indiqué dans l'onglet 'Investissement PER’","")))</f>
        <v/>
      </c>
    </row>
    <row r="72" spans="1:14" x14ac:dyDescent="0.25">
      <c r="A72" s="55">
        <f>'Investissement PEE'!D75</f>
        <v>0</v>
      </c>
      <c r="B72" s="28">
        <f>'Investissement PEE'!F75</f>
        <v>0</v>
      </c>
      <c r="C72" s="45">
        <f>'Investissement PEE'!H75</f>
        <v>0</v>
      </c>
      <c r="D72" s="53">
        <f>SUM('Investissement PEE'!AF75+'Investissement PEE'!AI75+'Investissement PEE'!AL75+'Investissement PEE'!AO75+'Investissement PEE'!AR75+'Investissement PEE'!AU75+'Investissement PEE'!AX75+'Investissement PEE'!BA75+'Investissement PEE'!BD75+'Investissement PEE'!BG75+'Investissement PEE'!BJ75+'Investissement PEE'!BM75)</f>
        <v>0</v>
      </c>
      <c r="E72" s="46">
        <f>SUM('Investissement PER'!AI75+'Investissement PER'!AL75+'Investissement PER'!AO75+'Investissement PER'!AR76+'Investissement PER'!AU75+'Investissement PER'!AX75+'Investissement PER'!BA75+'Investissement PER'!BD75+'Investissement PER'!BG75+'Investissement PER'!BJ75+'Investissement PER'!BM75+'Investissement PER'!BP75+'Investissement PER'!AF75)</f>
        <v>0</v>
      </c>
      <c r="F72" s="164">
        <f t="shared" si="3"/>
        <v>0</v>
      </c>
      <c r="H72" s="44">
        <f>'Investissement PEE'!AG75+'Investissement PEE'!AJ75+'Investissement PEE'!AM75+'Investissement PEE'!AP75+'Investissement PEE'!AS75+'Investissement PEE'!AV75+'Investissement PEE'!AY75+'Investissement PEE'!BB75+'Investissement PEE'!BE75+'Investissement PEE'!BH75+'Investissement PEE'!BK75+'Investissement PEE'!BN75</f>
        <v>0</v>
      </c>
      <c r="I72" s="47">
        <f>'Investissement PER'!BE75+'Investissement PER'!BB75+'Investissement PER'!AY75+'Investissement PER'!AV75+'Investissement PER'!AS76+'Investissement PER'!AP75+'Investissement PER'!AM75+'Investissement PER'!AJ75+'Investissement PER'!BH75+'Investissement PER'!BK75+'Investissement PER'!BN75+'Investissement PER'!BQ75+'Investissement PER'!AG75</f>
        <v>0</v>
      </c>
      <c r="J72" s="165">
        <f t="shared" si="4"/>
        <v>0</v>
      </c>
      <c r="L72" s="163">
        <f t="shared" si="5"/>
        <v>0</v>
      </c>
      <c r="M72" s="54" t="str">
        <f>IF(AND(D72&lt;&gt;'Investissement PEE'!AB75,Synthèse!H72&lt;&gt;'Investissement PEE'!AC75),"Les montants répartis ne correspondent pas aux montants de prime de partage de la valeur et d'abondement dans l'onglet 'Investissement PEE'",IF(D72&lt;&gt;'Investissement PEE'!AB75,"Le montant réparti en prime de partage de la valeur ne correspond pas au montant total de PPV indiqué dans l'onglet 'Investissement PEE'",IF(H72&lt;&gt;'Investissement PEE'!AC75,"Le montant réparti ne correspond pas au montant total d'abondement indiqué dans l'onglet 'PEE'","")))</f>
        <v/>
      </c>
      <c r="N72" s="79" t="str">
        <f>IF(AND(E72&lt;&gt;'Investissement PER'!AB75,Synthèse!I72&lt;&gt;'Investissement PER'!AC75),"Les montants répartis ne correspondent pas aux montants de prime de partage de la valeur et d'abondement dans l'onglet 'Investissement PER'",IF(E72&lt;&gt;'Investissement PER'!AB75,"Le montant réparti en prime de partage de la valeur ne correspond pas au montant total de PPV indiqué dans l'onglet 'Investissement PER'",IF(I72&lt;&gt;'Investissement PER'!AC75,"Le montant réparti ne correspond pas au montant total d'abondement indiqué dans l'onglet 'Investissement PER’","")))</f>
        <v/>
      </c>
    </row>
    <row r="73" spans="1:14" x14ac:dyDescent="0.25">
      <c r="A73" s="55">
        <f>'Investissement PEE'!D76</f>
        <v>0</v>
      </c>
      <c r="B73" s="28">
        <f>'Investissement PEE'!F76</f>
        <v>0</v>
      </c>
      <c r="C73" s="45">
        <f>'Investissement PEE'!H76</f>
        <v>0</v>
      </c>
      <c r="D73" s="53">
        <f>SUM('Investissement PEE'!AF76+'Investissement PEE'!AI76+'Investissement PEE'!AL76+'Investissement PEE'!AO76+'Investissement PEE'!AR76+'Investissement PEE'!AU76+'Investissement PEE'!AX76+'Investissement PEE'!BA76+'Investissement PEE'!BD76+'Investissement PEE'!BG76+'Investissement PEE'!BJ76+'Investissement PEE'!BM76)</f>
        <v>0</v>
      </c>
      <c r="E73" s="46">
        <f>SUM('Investissement PER'!AI76+'Investissement PER'!AL76+'Investissement PER'!AO76+'Investissement PER'!AR77+'Investissement PER'!AU76+'Investissement PER'!AX76+'Investissement PER'!BA76+'Investissement PER'!BD76+'Investissement PER'!BG76+'Investissement PER'!BJ76+'Investissement PER'!BM76+'Investissement PER'!BP76+'Investissement PER'!AF76)</f>
        <v>0</v>
      </c>
      <c r="F73" s="164">
        <f t="shared" si="3"/>
        <v>0</v>
      </c>
      <c r="H73" s="44">
        <f>'Investissement PEE'!AG76+'Investissement PEE'!AJ76+'Investissement PEE'!AM76+'Investissement PEE'!AP76+'Investissement PEE'!AS76+'Investissement PEE'!AV76+'Investissement PEE'!AY76+'Investissement PEE'!BB76+'Investissement PEE'!BE76+'Investissement PEE'!BH76+'Investissement PEE'!BK76+'Investissement PEE'!BN76</f>
        <v>0</v>
      </c>
      <c r="I73" s="47">
        <f>'Investissement PER'!BE76+'Investissement PER'!BB76+'Investissement PER'!AY76+'Investissement PER'!AV76+'Investissement PER'!AS77+'Investissement PER'!AP76+'Investissement PER'!AM76+'Investissement PER'!AJ76+'Investissement PER'!BH76+'Investissement PER'!BK76+'Investissement PER'!BN76+'Investissement PER'!BQ76+'Investissement PER'!AG76</f>
        <v>0</v>
      </c>
      <c r="J73" s="165">
        <f t="shared" si="4"/>
        <v>0</v>
      </c>
      <c r="L73" s="163">
        <f t="shared" si="5"/>
        <v>0</v>
      </c>
      <c r="M73" s="54" t="str">
        <f>IF(AND(D73&lt;&gt;'Investissement PEE'!AB76,Synthèse!H73&lt;&gt;'Investissement PEE'!AC76),"Les montants répartis ne correspondent pas aux montants de prime de partage de la valeur et d'abondement dans l'onglet 'Investissement PEE'",IF(D73&lt;&gt;'Investissement PEE'!AB76,"Le montant réparti en prime de partage de la valeur ne correspond pas au montant total de PPV indiqué dans l'onglet 'Investissement PEE'",IF(H73&lt;&gt;'Investissement PEE'!AC76,"Le montant réparti ne correspond pas au montant total d'abondement indiqué dans l'onglet 'PEE'","")))</f>
        <v/>
      </c>
      <c r="N73" s="79" t="str">
        <f>IF(AND(E73&lt;&gt;'Investissement PER'!AB76,Synthèse!I73&lt;&gt;'Investissement PER'!AC76),"Les montants répartis ne correspondent pas aux montants de prime de partage de la valeur et d'abondement dans l'onglet 'Investissement PER'",IF(E73&lt;&gt;'Investissement PER'!AB76,"Le montant réparti en prime de partage de la valeur ne correspond pas au montant total de PPV indiqué dans l'onglet 'Investissement PER'",IF(I73&lt;&gt;'Investissement PER'!AC76,"Le montant réparti ne correspond pas au montant total d'abondement indiqué dans l'onglet 'Investissement PER’","")))</f>
        <v/>
      </c>
    </row>
    <row r="74" spans="1:14" x14ac:dyDescent="0.25">
      <c r="A74" s="55">
        <f>'Investissement PEE'!D77</f>
        <v>0</v>
      </c>
      <c r="B74" s="28">
        <f>'Investissement PEE'!F77</f>
        <v>0</v>
      </c>
      <c r="C74" s="45">
        <f>'Investissement PEE'!H77</f>
        <v>0</v>
      </c>
      <c r="D74" s="53">
        <f>SUM('Investissement PEE'!AF77+'Investissement PEE'!AI77+'Investissement PEE'!AL77+'Investissement PEE'!AO77+'Investissement PEE'!AR77+'Investissement PEE'!AU77+'Investissement PEE'!AX77+'Investissement PEE'!BA77+'Investissement PEE'!BD77+'Investissement PEE'!BG77+'Investissement PEE'!BJ77+'Investissement PEE'!BM77)</f>
        <v>0</v>
      </c>
      <c r="E74" s="46">
        <f>SUM('Investissement PER'!AI77+'Investissement PER'!AL77+'Investissement PER'!AO77+'Investissement PER'!AR78+'Investissement PER'!AU77+'Investissement PER'!AX77+'Investissement PER'!BA77+'Investissement PER'!BD77+'Investissement PER'!BG77+'Investissement PER'!BJ77+'Investissement PER'!BM77+'Investissement PER'!BP77+'Investissement PER'!AF77)</f>
        <v>0</v>
      </c>
      <c r="F74" s="164">
        <f t="shared" si="3"/>
        <v>0</v>
      </c>
      <c r="H74" s="44">
        <f>'Investissement PEE'!AG77+'Investissement PEE'!AJ77+'Investissement PEE'!AM77+'Investissement PEE'!AP77+'Investissement PEE'!AS77+'Investissement PEE'!AV77+'Investissement PEE'!AY77+'Investissement PEE'!BB77+'Investissement PEE'!BE77+'Investissement PEE'!BH77+'Investissement PEE'!BK77+'Investissement PEE'!BN77</f>
        <v>0</v>
      </c>
      <c r="I74" s="47">
        <f>'Investissement PER'!BE77+'Investissement PER'!BB77+'Investissement PER'!AY77+'Investissement PER'!AV77+'Investissement PER'!AS78+'Investissement PER'!AP77+'Investissement PER'!AM77+'Investissement PER'!AJ77+'Investissement PER'!BH77+'Investissement PER'!BK77+'Investissement PER'!BN77+'Investissement PER'!BQ77+'Investissement PER'!AG77</f>
        <v>0</v>
      </c>
      <c r="J74" s="165">
        <f t="shared" si="4"/>
        <v>0</v>
      </c>
      <c r="L74" s="163">
        <f t="shared" si="5"/>
        <v>0</v>
      </c>
      <c r="M74" s="54" t="str">
        <f>IF(AND(D74&lt;&gt;'Investissement PEE'!AB77,Synthèse!H74&lt;&gt;'Investissement PEE'!AC77),"Les montants répartis ne correspondent pas aux montants de prime de partage de la valeur et d'abondement dans l'onglet 'Investissement PEE'",IF(D74&lt;&gt;'Investissement PEE'!AB77,"Le montant réparti en prime de partage de la valeur ne correspond pas au montant total de PPV indiqué dans l'onglet 'Investissement PEE'",IF(H74&lt;&gt;'Investissement PEE'!AC77,"Le montant réparti ne correspond pas au montant total d'abondement indiqué dans l'onglet 'PEE'","")))</f>
        <v/>
      </c>
      <c r="N74" s="79" t="str">
        <f>IF(AND(E74&lt;&gt;'Investissement PER'!AB77,Synthèse!I74&lt;&gt;'Investissement PER'!AC77),"Les montants répartis ne correspondent pas aux montants de prime de partage de la valeur et d'abondement dans l'onglet 'Investissement PER'",IF(E74&lt;&gt;'Investissement PER'!AB77,"Le montant réparti en prime de partage de la valeur ne correspond pas au montant total de PPV indiqué dans l'onglet 'Investissement PER'",IF(I74&lt;&gt;'Investissement PER'!AC77,"Le montant réparti ne correspond pas au montant total d'abondement indiqué dans l'onglet 'Investissement PER’","")))</f>
        <v/>
      </c>
    </row>
    <row r="75" spans="1:14" x14ac:dyDescent="0.25">
      <c r="A75" s="55">
        <f>'Investissement PEE'!D78</f>
        <v>0</v>
      </c>
      <c r="B75" s="28">
        <f>'Investissement PEE'!F78</f>
        <v>0</v>
      </c>
      <c r="C75" s="45">
        <f>'Investissement PEE'!H78</f>
        <v>0</v>
      </c>
      <c r="D75" s="53">
        <f>SUM('Investissement PEE'!AF78+'Investissement PEE'!AI78+'Investissement PEE'!AL78+'Investissement PEE'!AO78+'Investissement PEE'!AR78+'Investissement PEE'!AU78+'Investissement PEE'!AX78+'Investissement PEE'!BA78+'Investissement PEE'!BD78+'Investissement PEE'!BG78+'Investissement PEE'!BJ78+'Investissement PEE'!BM78)</f>
        <v>0</v>
      </c>
      <c r="E75" s="46">
        <f>SUM('Investissement PER'!AI78+'Investissement PER'!AL78+'Investissement PER'!AO78+'Investissement PER'!AR79+'Investissement PER'!AU78+'Investissement PER'!AX78+'Investissement PER'!BA78+'Investissement PER'!BD78+'Investissement PER'!BG78+'Investissement PER'!BJ78+'Investissement PER'!BM78+'Investissement PER'!BP78+'Investissement PER'!AF78)</f>
        <v>0</v>
      </c>
      <c r="F75" s="164">
        <f t="shared" si="3"/>
        <v>0</v>
      </c>
      <c r="H75" s="44">
        <f>'Investissement PEE'!AG78+'Investissement PEE'!AJ78+'Investissement PEE'!AM78+'Investissement PEE'!AP78+'Investissement PEE'!AS78+'Investissement PEE'!AV78+'Investissement PEE'!AY78+'Investissement PEE'!BB78+'Investissement PEE'!BE78+'Investissement PEE'!BH78+'Investissement PEE'!BK78+'Investissement PEE'!BN78</f>
        <v>0</v>
      </c>
      <c r="I75" s="47">
        <f>'Investissement PER'!BE78+'Investissement PER'!BB78+'Investissement PER'!AY78+'Investissement PER'!AV78+'Investissement PER'!AS79+'Investissement PER'!AP78+'Investissement PER'!AM78+'Investissement PER'!AJ78+'Investissement PER'!BH78+'Investissement PER'!BK78+'Investissement PER'!BN78+'Investissement PER'!BQ78+'Investissement PER'!AG78</f>
        <v>0</v>
      </c>
      <c r="J75" s="165">
        <f t="shared" si="4"/>
        <v>0</v>
      </c>
      <c r="L75" s="163">
        <f t="shared" si="5"/>
        <v>0</v>
      </c>
      <c r="M75" s="54" t="str">
        <f>IF(AND(D75&lt;&gt;'Investissement PEE'!AB78,Synthèse!H75&lt;&gt;'Investissement PEE'!AC78),"Les montants répartis ne correspondent pas aux montants de prime de partage de la valeur et d'abondement dans l'onglet 'Investissement PEE'",IF(D75&lt;&gt;'Investissement PEE'!AB78,"Le montant réparti en prime de partage de la valeur ne correspond pas au montant total de PPV indiqué dans l'onglet 'Investissement PEE'",IF(H75&lt;&gt;'Investissement PEE'!AC78,"Le montant réparti ne correspond pas au montant total d'abondement indiqué dans l'onglet 'PEE'","")))</f>
        <v/>
      </c>
      <c r="N75" s="79" t="str">
        <f>IF(AND(E75&lt;&gt;'Investissement PER'!AB78,Synthèse!I75&lt;&gt;'Investissement PER'!AC78),"Les montants répartis ne correspondent pas aux montants de prime de partage de la valeur et d'abondement dans l'onglet 'Investissement PER'",IF(E75&lt;&gt;'Investissement PER'!AB78,"Le montant réparti en prime de partage de la valeur ne correspond pas au montant total de PPV indiqué dans l'onglet 'Investissement PER'",IF(I75&lt;&gt;'Investissement PER'!AC78,"Le montant réparti ne correspond pas au montant total d'abondement indiqué dans l'onglet 'Investissement PER’","")))</f>
        <v/>
      </c>
    </row>
    <row r="76" spans="1:14" x14ac:dyDescent="0.25">
      <c r="A76" s="55">
        <f>'Investissement PEE'!D79</f>
        <v>0</v>
      </c>
      <c r="B76" s="28">
        <f>'Investissement PEE'!F79</f>
        <v>0</v>
      </c>
      <c r="C76" s="45">
        <f>'Investissement PEE'!H79</f>
        <v>0</v>
      </c>
      <c r="D76" s="53">
        <f>SUM('Investissement PEE'!AF79+'Investissement PEE'!AI79+'Investissement PEE'!AL79+'Investissement PEE'!AO79+'Investissement PEE'!AR79+'Investissement PEE'!AU79+'Investissement PEE'!AX79+'Investissement PEE'!BA79+'Investissement PEE'!BD79+'Investissement PEE'!BG79+'Investissement PEE'!BJ79+'Investissement PEE'!BM79)</f>
        <v>0</v>
      </c>
      <c r="E76" s="46">
        <f>SUM('Investissement PER'!AI79+'Investissement PER'!AL79+'Investissement PER'!AO79+'Investissement PER'!AR80+'Investissement PER'!AU79+'Investissement PER'!AX79+'Investissement PER'!BA79+'Investissement PER'!BD79+'Investissement PER'!BG79+'Investissement PER'!BJ79+'Investissement PER'!BM79+'Investissement PER'!BP79+'Investissement PER'!AF79)</f>
        <v>0</v>
      </c>
      <c r="F76" s="164">
        <f t="shared" si="3"/>
        <v>0</v>
      </c>
      <c r="H76" s="44">
        <f>'Investissement PEE'!AG79+'Investissement PEE'!AJ79+'Investissement PEE'!AM79+'Investissement PEE'!AP79+'Investissement PEE'!AS79+'Investissement PEE'!AV79+'Investissement PEE'!AY79+'Investissement PEE'!BB79+'Investissement PEE'!BE79+'Investissement PEE'!BH79+'Investissement PEE'!BK79+'Investissement PEE'!BN79</f>
        <v>0</v>
      </c>
      <c r="I76" s="47">
        <f>'Investissement PER'!BE79+'Investissement PER'!BB79+'Investissement PER'!AY79+'Investissement PER'!AV79+'Investissement PER'!AS80+'Investissement PER'!AP79+'Investissement PER'!AM79+'Investissement PER'!AJ79+'Investissement PER'!BH79+'Investissement PER'!BK79+'Investissement PER'!BN79+'Investissement PER'!BQ79+'Investissement PER'!AG79</f>
        <v>0</v>
      </c>
      <c r="J76" s="165">
        <f t="shared" si="4"/>
        <v>0</v>
      </c>
      <c r="L76" s="163">
        <f t="shared" si="5"/>
        <v>0</v>
      </c>
      <c r="M76" s="54" t="str">
        <f>IF(AND(D76&lt;&gt;'Investissement PEE'!AB79,Synthèse!H76&lt;&gt;'Investissement PEE'!AC79),"Les montants répartis ne correspondent pas aux montants de prime de partage de la valeur et d'abondement dans l'onglet 'Investissement PEE'",IF(D76&lt;&gt;'Investissement PEE'!AB79,"Le montant réparti en prime de partage de la valeur ne correspond pas au montant total de PPV indiqué dans l'onglet 'Investissement PEE'",IF(H76&lt;&gt;'Investissement PEE'!AC79,"Le montant réparti ne correspond pas au montant total d'abondement indiqué dans l'onglet 'PEE'","")))</f>
        <v/>
      </c>
      <c r="N76" s="79" t="str">
        <f>IF(AND(E76&lt;&gt;'Investissement PER'!AB79,Synthèse!I76&lt;&gt;'Investissement PER'!AC79),"Les montants répartis ne correspondent pas aux montants de prime de partage de la valeur et d'abondement dans l'onglet 'Investissement PER'",IF(E76&lt;&gt;'Investissement PER'!AB79,"Le montant réparti en prime de partage de la valeur ne correspond pas au montant total de PPV indiqué dans l'onglet 'Investissement PER'",IF(I76&lt;&gt;'Investissement PER'!AC79,"Le montant réparti ne correspond pas au montant total d'abondement indiqué dans l'onglet 'Investissement PER’","")))</f>
        <v/>
      </c>
    </row>
    <row r="77" spans="1:14" x14ac:dyDescent="0.25">
      <c r="A77" s="55">
        <f>'Investissement PEE'!D80</f>
        <v>0</v>
      </c>
      <c r="B77" s="28">
        <f>'Investissement PEE'!F80</f>
        <v>0</v>
      </c>
      <c r="C77" s="45">
        <f>'Investissement PEE'!H80</f>
        <v>0</v>
      </c>
      <c r="D77" s="53">
        <f>SUM('Investissement PEE'!AF80+'Investissement PEE'!AI80+'Investissement PEE'!AL80+'Investissement PEE'!AO80+'Investissement PEE'!AR80+'Investissement PEE'!AU80+'Investissement PEE'!AX80+'Investissement PEE'!BA80+'Investissement PEE'!BD80+'Investissement PEE'!BG80+'Investissement PEE'!BJ80+'Investissement PEE'!BM80)</f>
        <v>0</v>
      </c>
      <c r="E77" s="46">
        <f>SUM('Investissement PER'!AI80+'Investissement PER'!AL80+'Investissement PER'!AO80+'Investissement PER'!AR81+'Investissement PER'!AU80+'Investissement PER'!AX80+'Investissement PER'!BA80+'Investissement PER'!BD80+'Investissement PER'!BG80+'Investissement PER'!BJ80+'Investissement PER'!BM80+'Investissement PER'!BP80+'Investissement PER'!AF80)</f>
        <v>0</v>
      </c>
      <c r="F77" s="164">
        <f t="shared" si="3"/>
        <v>0</v>
      </c>
      <c r="H77" s="44">
        <f>'Investissement PEE'!AG80+'Investissement PEE'!AJ80+'Investissement PEE'!AM80+'Investissement PEE'!AP80+'Investissement PEE'!AS80+'Investissement PEE'!AV80+'Investissement PEE'!AY80+'Investissement PEE'!BB80+'Investissement PEE'!BE80+'Investissement PEE'!BH80+'Investissement PEE'!BK80+'Investissement PEE'!BN80</f>
        <v>0</v>
      </c>
      <c r="I77" s="47">
        <f>'Investissement PER'!BE80+'Investissement PER'!BB80+'Investissement PER'!AY80+'Investissement PER'!AV80+'Investissement PER'!AS81+'Investissement PER'!AP80+'Investissement PER'!AM80+'Investissement PER'!AJ80+'Investissement PER'!BH80+'Investissement PER'!BK80+'Investissement PER'!BN80+'Investissement PER'!BQ80+'Investissement PER'!AG80</f>
        <v>0</v>
      </c>
      <c r="J77" s="165">
        <f t="shared" si="4"/>
        <v>0</v>
      </c>
      <c r="L77" s="163">
        <f t="shared" si="5"/>
        <v>0</v>
      </c>
      <c r="M77" s="54" t="str">
        <f>IF(AND(D77&lt;&gt;'Investissement PEE'!AB80,Synthèse!H77&lt;&gt;'Investissement PEE'!AC80),"Les montants répartis ne correspondent pas aux montants de prime de partage de la valeur et d'abondement dans l'onglet 'Investissement PEE'",IF(D77&lt;&gt;'Investissement PEE'!AB80,"Le montant réparti en prime de partage de la valeur ne correspond pas au montant total de PPV indiqué dans l'onglet 'Investissement PEE'",IF(H77&lt;&gt;'Investissement PEE'!AC80,"Le montant réparti ne correspond pas au montant total d'abondement indiqué dans l'onglet 'PEE'","")))</f>
        <v/>
      </c>
      <c r="N77" s="79" t="str">
        <f>IF(AND(E77&lt;&gt;'Investissement PER'!AB80,Synthèse!I77&lt;&gt;'Investissement PER'!AC80),"Les montants répartis ne correspondent pas aux montants de prime de partage de la valeur et d'abondement dans l'onglet 'Investissement PER'",IF(E77&lt;&gt;'Investissement PER'!AB80,"Le montant réparti en prime de partage de la valeur ne correspond pas au montant total de PPV indiqué dans l'onglet 'Investissement PER'",IF(I77&lt;&gt;'Investissement PER'!AC80,"Le montant réparti ne correspond pas au montant total d'abondement indiqué dans l'onglet 'Investissement PER’","")))</f>
        <v/>
      </c>
    </row>
    <row r="78" spans="1:14" x14ac:dyDescent="0.25">
      <c r="A78" s="55">
        <f>'Investissement PEE'!D81</f>
        <v>0</v>
      </c>
      <c r="B78" s="28">
        <f>'Investissement PEE'!F81</f>
        <v>0</v>
      </c>
      <c r="C78" s="45">
        <f>'Investissement PEE'!H81</f>
        <v>0</v>
      </c>
      <c r="D78" s="53">
        <f>SUM('Investissement PEE'!AF81+'Investissement PEE'!AI81+'Investissement PEE'!AL81+'Investissement PEE'!AO81+'Investissement PEE'!AR81+'Investissement PEE'!AU81+'Investissement PEE'!AX81+'Investissement PEE'!BA81+'Investissement PEE'!BD81+'Investissement PEE'!BG81+'Investissement PEE'!BJ81+'Investissement PEE'!BM81)</f>
        <v>0</v>
      </c>
      <c r="E78" s="46">
        <f>SUM('Investissement PER'!AI81+'Investissement PER'!AL81+'Investissement PER'!AO81+'Investissement PER'!AR82+'Investissement PER'!AU81+'Investissement PER'!AX81+'Investissement PER'!BA81+'Investissement PER'!BD81+'Investissement PER'!BG81+'Investissement PER'!BJ81+'Investissement PER'!BM81+'Investissement PER'!BP81+'Investissement PER'!AF81)</f>
        <v>0</v>
      </c>
      <c r="F78" s="164">
        <f t="shared" si="3"/>
        <v>0</v>
      </c>
      <c r="H78" s="44">
        <f>'Investissement PEE'!AG81+'Investissement PEE'!AJ81+'Investissement PEE'!AM81+'Investissement PEE'!AP81+'Investissement PEE'!AS81+'Investissement PEE'!AV81+'Investissement PEE'!AY81+'Investissement PEE'!BB81+'Investissement PEE'!BE81+'Investissement PEE'!BH81+'Investissement PEE'!BK81+'Investissement PEE'!BN81</f>
        <v>0</v>
      </c>
      <c r="I78" s="47">
        <f>'Investissement PER'!BE81+'Investissement PER'!BB81+'Investissement PER'!AY81+'Investissement PER'!AV81+'Investissement PER'!AS82+'Investissement PER'!AP81+'Investissement PER'!AM81+'Investissement PER'!AJ81+'Investissement PER'!BH81+'Investissement PER'!BK81+'Investissement PER'!BN81+'Investissement PER'!BQ81+'Investissement PER'!AG81</f>
        <v>0</v>
      </c>
      <c r="J78" s="165">
        <f t="shared" si="4"/>
        <v>0</v>
      </c>
      <c r="L78" s="163">
        <f t="shared" si="5"/>
        <v>0</v>
      </c>
      <c r="M78" s="54" t="str">
        <f>IF(AND(D78&lt;&gt;'Investissement PEE'!AB81,Synthèse!H78&lt;&gt;'Investissement PEE'!AC81),"Les montants répartis ne correspondent pas aux montants de prime de partage de la valeur et d'abondement dans l'onglet 'Investissement PEE'",IF(D78&lt;&gt;'Investissement PEE'!AB81,"Le montant réparti en prime de partage de la valeur ne correspond pas au montant total de PPV indiqué dans l'onglet 'Investissement PEE'",IF(H78&lt;&gt;'Investissement PEE'!AC81,"Le montant réparti ne correspond pas au montant total d'abondement indiqué dans l'onglet 'PEE'","")))</f>
        <v/>
      </c>
      <c r="N78" s="79" t="str">
        <f>IF(AND(E78&lt;&gt;'Investissement PER'!AB81,Synthèse!I78&lt;&gt;'Investissement PER'!AC81),"Les montants répartis ne correspondent pas aux montants de prime de partage de la valeur et d'abondement dans l'onglet 'Investissement PER'",IF(E78&lt;&gt;'Investissement PER'!AB81,"Le montant réparti en prime de partage de la valeur ne correspond pas au montant total de PPV indiqué dans l'onglet 'Investissement PER'",IF(I78&lt;&gt;'Investissement PER'!AC81,"Le montant réparti ne correspond pas au montant total d'abondement indiqué dans l'onglet 'Investissement PER’","")))</f>
        <v/>
      </c>
    </row>
    <row r="79" spans="1:14" x14ac:dyDescent="0.25">
      <c r="A79" s="55">
        <f>'Investissement PEE'!D82</f>
        <v>0</v>
      </c>
      <c r="B79" s="28">
        <f>'Investissement PEE'!F82</f>
        <v>0</v>
      </c>
      <c r="C79" s="45">
        <f>'Investissement PEE'!H82</f>
        <v>0</v>
      </c>
      <c r="D79" s="53">
        <f>SUM('Investissement PEE'!AF82+'Investissement PEE'!AI82+'Investissement PEE'!AL82+'Investissement PEE'!AO82+'Investissement PEE'!AR82+'Investissement PEE'!AU82+'Investissement PEE'!AX82+'Investissement PEE'!BA82+'Investissement PEE'!BD82+'Investissement PEE'!BG82+'Investissement PEE'!BJ82+'Investissement PEE'!BM82)</f>
        <v>0</v>
      </c>
      <c r="E79" s="46">
        <f>SUM('Investissement PER'!AI82+'Investissement PER'!AL82+'Investissement PER'!AO82+'Investissement PER'!AR83+'Investissement PER'!AU82+'Investissement PER'!AX82+'Investissement PER'!BA82+'Investissement PER'!BD82+'Investissement PER'!BG82+'Investissement PER'!BJ82+'Investissement PER'!BM82+'Investissement PER'!BP82+'Investissement PER'!AF82)</f>
        <v>0</v>
      </c>
      <c r="F79" s="164">
        <f t="shared" si="3"/>
        <v>0</v>
      </c>
      <c r="H79" s="44">
        <f>'Investissement PEE'!AG82+'Investissement PEE'!AJ82+'Investissement PEE'!AM82+'Investissement PEE'!AP82+'Investissement PEE'!AS82+'Investissement PEE'!AV82+'Investissement PEE'!AY82+'Investissement PEE'!BB82+'Investissement PEE'!BE82+'Investissement PEE'!BH82+'Investissement PEE'!BK82+'Investissement PEE'!BN82</f>
        <v>0</v>
      </c>
      <c r="I79" s="47">
        <f>'Investissement PER'!BE82+'Investissement PER'!BB82+'Investissement PER'!AY82+'Investissement PER'!AV82+'Investissement PER'!AS83+'Investissement PER'!AP82+'Investissement PER'!AM82+'Investissement PER'!AJ82+'Investissement PER'!BH82+'Investissement PER'!BK82+'Investissement PER'!BN82+'Investissement PER'!BQ82+'Investissement PER'!AG82</f>
        <v>0</v>
      </c>
      <c r="J79" s="165">
        <f t="shared" si="4"/>
        <v>0</v>
      </c>
      <c r="L79" s="163">
        <f t="shared" si="5"/>
        <v>0</v>
      </c>
      <c r="M79" s="54" t="str">
        <f>IF(AND(D79&lt;&gt;'Investissement PEE'!AB82,Synthèse!H79&lt;&gt;'Investissement PEE'!AC82),"Les montants répartis ne correspondent pas aux montants de prime de partage de la valeur et d'abondement dans l'onglet 'Investissement PEE'",IF(D79&lt;&gt;'Investissement PEE'!AB82,"Le montant réparti en prime de partage de la valeur ne correspond pas au montant total de PPV indiqué dans l'onglet 'Investissement PEE'",IF(H79&lt;&gt;'Investissement PEE'!AC82,"Le montant réparti ne correspond pas au montant total d'abondement indiqué dans l'onglet 'PEE'","")))</f>
        <v/>
      </c>
      <c r="N79" s="79" t="str">
        <f>IF(AND(E79&lt;&gt;'Investissement PER'!AB82,Synthèse!I79&lt;&gt;'Investissement PER'!AC82),"Les montants répartis ne correspondent pas aux montants de prime de partage de la valeur et d'abondement dans l'onglet 'Investissement PER'",IF(E79&lt;&gt;'Investissement PER'!AB82,"Le montant réparti en prime de partage de la valeur ne correspond pas au montant total de PPV indiqué dans l'onglet 'Investissement PER'",IF(I79&lt;&gt;'Investissement PER'!AC82,"Le montant réparti ne correspond pas au montant total d'abondement indiqué dans l'onglet 'Investissement PER’","")))</f>
        <v/>
      </c>
    </row>
    <row r="80" spans="1:14" x14ac:dyDescent="0.25">
      <c r="A80" s="55">
        <f>'Investissement PEE'!D83</f>
        <v>0</v>
      </c>
      <c r="B80" s="28">
        <f>'Investissement PEE'!F83</f>
        <v>0</v>
      </c>
      <c r="C80" s="45">
        <f>'Investissement PEE'!H83</f>
        <v>0</v>
      </c>
      <c r="D80" s="53">
        <f>SUM('Investissement PEE'!AF83+'Investissement PEE'!AI83+'Investissement PEE'!AL83+'Investissement PEE'!AO83+'Investissement PEE'!AR83+'Investissement PEE'!AU83+'Investissement PEE'!AX83+'Investissement PEE'!BA83+'Investissement PEE'!BD83+'Investissement PEE'!BG83+'Investissement PEE'!BJ83+'Investissement PEE'!BM83)</f>
        <v>0</v>
      </c>
      <c r="E80" s="46">
        <f>SUM('Investissement PER'!AI83+'Investissement PER'!AL83+'Investissement PER'!AO83+'Investissement PER'!AR84+'Investissement PER'!AU83+'Investissement PER'!AX83+'Investissement PER'!BA83+'Investissement PER'!BD83+'Investissement PER'!BG83+'Investissement PER'!BJ83+'Investissement PER'!BM83+'Investissement PER'!BP83+'Investissement PER'!AF83)</f>
        <v>0</v>
      </c>
      <c r="F80" s="164">
        <f t="shared" si="3"/>
        <v>0</v>
      </c>
      <c r="H80" s="44">
        <f>'Investissement PEE'!AG83+'Investissement PEE'!AJ83+'Investissement PEE'!AM83+'Investissement PEE'!AP83+'Investissement PEE'!AS83+'Investissement PEE'!AV83+'Investissement PEE'!AY83+'Investissement PEE'!BB83+'Investissement PEE'!BE83+'Investissement PEE'!BH83+'Investissement PEE'!BK83+'Investissement PEE'!BN83</f>
        <v>0</v>
      </c>
      <c r="I80" s="47">
        <f>'Investissement PER'!BE83+'Investissement PER'!BB83+'Investissement PER'!AY83+'Investissement PER'!AV83+'Investissement PER'!AS84+'Investissement PER'!AP83+'Investissement PER'!AM83+'Investissement PER'!AJ83+'Investissement PER'!BH83+'Investissement PER'!BK83+'Investissement PER'!BN83+'Investissement PER'!BQ83+'Investissement PER'!AG83</f>
        <v>0</v>
      </c>
      <c r="J80" s="165">
        <f t="shared" si="4"/>
        <v>0</v>
      </c>
      <c r="L80" s="163">
        <f t="shared" si="5"/>
        <v>0</v>
      </c>
      <c r="M80" s="54" t="str">
        <f>IF(AND(D80&lt;&gt;'Investissement PEE'!AB83,Synthèse!H80&lt;&gt;'Investissement PEE'!AC83),"Les montants répartis ne correspondent pas aux montants de prime de partage de la valeur et d'abondement dans l'onglet 'Investissement PEE'",IF(D80&lt;&gt;'Investissement PEE'!AB83,"Le montant réparti en prime de partage de la valeur ne correspond pas au montant total de PPV indiqué dans l'onglet 'Investissement PEE'",IF(H80&lt;&gt;'Investissement PEE'!AC83,"Le montant réparti ne correspond pas au montant total d'abondement indiqué dans l'onglet 'PEE'","")))</f>
        <v/>
      </c>
      <c r="N80" s="79" t="str">
        <f>IF(AND(E80&lt;&gt;'Investissement PER'!AB83,Synthèse!I80&lt;&gt;'Investissement PER'!AC83),"Les montants répartis ne correspondent pas aux montants de prime de partage de la valeur et d'abondement dans l'onglet 'Investissement PER'",IF(E80&lt;&gt;'Investissement PER'!AB83,"Le montant réparti en prime de partage de la valeur ne correspond pas au montant total de PPV indiqué dans l'onglet 'Investissement PER'",IF(I80&lt;&gt;'Investissement PER'!AC83,"Le montant réparti ne correspond pas au montant total d'abondement indiqué dans l'onglet 'Investissement PER’","")))</f>
        <v/>
      </c>
    </row>
    <row r="81" spans="1:14" x14ac:dyDescent="0.25">
      <c r="A81" s="55">
        <f>'Investissement PEE'!D84</f>
        <v>0</v>
      </c>
      <c r="B81" s="28">
        <f>'Investissement PEE'!F84</f>
        <v>0</v>
      </c>
      <c r="C81" s="45">
        <f>'Investissement PEE'!H84</f>
        <v>0</v>
      </c>
      <c r="D81" s="53">
        <f>SUM('Investissement PEE'!AF84+'Investissement PEE'!AI84+'Investissement PEE'!AL84+'Investissement PEE'!AO84+'Investissement PEE'!AR84+'Investissement PEE'!AU84+'Investissement PEE'!AX84+'Investissement PEE'!BA84+'Investissement PEE'!BD84+'Investissement PEE'!BG84+'Investissement PEE'!BJ84+'Investissement PEE'!BM84)</f>
        <v>0</v>
      </c>
      <c r="E81" s="46">
        <f>SUM('Investissement PER'!AI84+'Investissement PER'!AL84+'Investissement PER'!AO84+'Investissement PER'!AR85+'Investissement PER'!AU84+'Investissement PER'!AX84+'Investissement PER'!BA84+'Investissement PER'!BD84+'Investissement PER'!BG84+'Investissement PER'!BJ84+'Investissement PER'!BM84+'Investissement PER'!BP84+'Investissement PER'!AF84)</f>
        <v>0</v>
      </c>
      <c r="F81" s="164">
        <f t="shared" si="3"/>
        <v>0</v>
      </c>
      <c r="H81" s="44">
        <f>'Investissement PEE'!AG84+'Investissement PEE'!AJ84+'Investissement PEE'!AM84+'Investissement PEE'!AP84+'Investissement PEE'!AS84+'Investissement PEE'!AV84+'Investissement PEE'!AY84+'Investissement PEE'!BB84+'Investissement PEE'!BE84+'Investissement PEE'!BH84+'Investissement PEE'!BK84+'Investissement PEE'!BN84</f>
        <v>0</v>
      </c>
      <c r="I81" s="47">
        <f>'Investissement PER'!BE84+'Investissement PER'!BB84+'Investissement PER'!AY84+'Investissement PER'!AV84+'Investissement PER'!AS85+'Investissement PER'!AP84+'Investissement PER'!AM84+'Investissement PER'!AJ84+'Investissement PER'!BH84+'Investissement PER'!BK84+'Investissement PER'!BN84+'Investissement PER'!BQ84+'Investissement PER'!AG84</f>
        <v>0</v>
      </c>
      <c r="J81" s="165">
        <f t="shared" si="4"/>
        <v>0</v>
      </c>
      <c r="L81" s="163">
        <f t="shared" si="5"/>
        <v>0</v>
      </c>
      <c r="M81" s="54" t="str">
        <f>IF(AND(D81&lt;&gt;'Investissement PEE'!AB84,Synthèse!H81&lt;&gt;'Investissement PEE'!AC84),"Les montants répartis ne correspondent pas aux montants de prime de partage de la valeur et d'abondement dans l'onglet 'Investissement PEE'",IF(D81&lt;&gt;'Investissement PEE'!AB84,"Le montant réparti en prime de partage de la valeur ne correspond pas au montant total de PPV indiqué dans l'onglet 'Investissement PEE'",IF(H81&lt;&gt;'Investissement PEE'!AC84,"Le montant réparti ne correspond pas au montant total d'abondement indiqué dans l'onglet 'PEE'","")))</f>
        <v/>
      </c>
      <c r="N81" s="79" t="str">
        <f>IF(AND(E81&lt;&gt;'Investissement PER'!AB84,Synthèse!I81&lt;&gt;'Investissement PER'!AC84),"Les montants répartis ne correspondent pas aux montants de prime de partage de la valeur et d'abondement dans l'onglet 'Investissement PER'",IF(E81&lt;&gt;'Investissement PER'!AB84,"Le montant réparti en prime de partage de la valeur ne correspond pas au montant total de PPV indiqué dans l'onglet 'Investissement PER'",IF(I81&lt;&gt;'Investissement PER'!AC84,"Le montant réparti ne correspond pas au montant total d'abondement indiqué dans l'onglet 'Investissement PER’","")))</f>
        <v/>
      </c>
    </row>
    <row r="82" spans="1:14" x14ac:dyDescent="0.25">
      <c r="A82" s="55">
        <f>'Investissement PEE'!D85</f>
        <v>0</v>
      </c>
      <c r="B82" s="28">
        <f>'Investissement PEE'!F85</f>
        <v>0</v>
      </c>
      <c r="C82" s="45">
        <f>'Investissement PEE'!H85</f>
        <v>0</v>
      </c>
      <c r="D82" s="53">
        <f>SUM('Investissement PEE'!AF85+'Investissement PEE'!AI85+'Investissement PEE'!AL85+'Investissement PEE'!AO85+'Investissement PEE'!AR85+'Investissement PEE'!AU85+'Investissement PEE'!AX85+'Investissement PEE'!BA85+'Investissement PEE'!BD85+'Investissement PEE'!BG85+'Investissement PEE'!BJ85+'Investissement PEE'!BM85)</f>
        <v>0</v>
      </c>
      <c r="E82" s="46">
        <f>SUM('Investissement PER'!AI85+'Investissement PER'!AL85+'Investissement PER'!AO85+'Investissement PER'!AR86+'Investissement PER'!AU85+'Investissement PER'!AX85+'Investissement PER'!BA85+'Investissement PER'!BD85+'Investissement PER'!BG85+'Investissement PER'!BJ85+'Investissement PER'!BM85+'Investissement PER'!BP85+'Investissement PER'!AF85)</f>
        <v>0</v>
      </c>
      <c r="F82" s="164">
        <f t="shared" si="3"/>
        <v>0</v>
      </c>
      <c r="H82" s="44">
        <f>'Investissement PEE'!AG85+'Investissement PEE'!AJ85+'Investissement PEE'!AM85+'Investissement PEE'!AP85+'Investissement PEE'!AS85+'Investissement PEE'!AV85+'Investissement PEE'!AY85+'Investissement PEE'!BB85+'Investissement PEE'!BE85+'Investissement PEE'!BH85+'Investissement PEE'!BK85+'Investissement PEE'!BN85</f>
        <v>0</v>
      </c>
      <c r="I82" s="47">
        <f>'Investissement PER'!BE85+'Investissement PER'!BB85+'Investissement PER'!AY85+'Investissement PER'!AV85+'Investissement PER'!AS86+'Investissement PER'!AP85+'Investissement PER'!AM85+'Investissement PER'!AJ85+'Investissement PER'!BH85+'Investissement PER'!BK85+'Investissement PER'!BN85+'Investissement PER'!BQ85+'Investissement PER'!AG85</f>
        <v>0</v>
      </c>
      <c r="J82" s="165">
        <f t="shared" si="4"/>
        <v>0</v>
      </c>
      <c r="L82" s="163">
        <f t="shared" si="5"/>
        <v>0</v>
      </c>
      <c r="M82" s="54" t="str">
        <f>IF(AND(D82&lt;&gt;'Investissement PEE'!AB85,Synthèse!H82&lt;&gt;'Investissement PEE'!AC85),"Les montants répartis ne correspondent pas aux montants de prime de partage de la valeur et d'abondement dans l'onglet 'Investissement PEE'",IF(D82&lt;&gt;'Investissement PEE'!AB85,"Le montant réparti en prime de partage de la valeur ne correspond pas au montant total de PPV indiqué dans l'onglet 'Investissement PEE'",IF(H82&lt;&gt;'Investissement PEE'!AC85,"Le montant réparti ne correspond pas au montant total d'abondement indiqué dans l'onglet 'PEE'","")))</f>
        <v/>
      </c>
      <c r="N82" s="79" t="str">
        <f>IF(AND(E82&lt;&gt;'Investissement PER'!AB85,Synthèse!I82&lt;&gt;'Investissement PER'!AC85),"Les montants répartis ne correspondent pas aux montants de prime de partage de la valeur et d'abondement dans l'onglet 'Investissement PER'",IF(E82&lt;&gt;'Investissement PER'!AB85,"Le montant réparti en prime de partage de la valeur ne correspond pas au montant total de PPV indiqué dans l'onglet 'Investissement PER'",IF(I82&lt;&gt;'Investissement PER'!AC85,"Le montant réparti ne correspond pas au montant total d'abondement indiqué dans l'onglet 'Investissement PER’","")))</f>
        <v/>
      </c>
    </row>
    <row r="83" spans="1:14" x14ac:dyDescent="0.25">
      <c r="A83" s="55">
        <f>'Investissement PEE'!D86</f>
        <v>0</v>
      </c>
      <c r="B83" s="28">
        <f>'Investissement PEE'!F86</f>
        <v>0</v>
      </c>
      <c r="C83" s="45">
        <f>'Investissement PEE'!H86</f>
        <v>0</v>
      </c>
      <c r="D83" s="53">
        <f>SUM('Investissement PEE'!AF86+'Investissement PEE'!AI86+'Investissement PEE'!AL86+'Investissement PEE'!AO86+'Investissement PEE'!AR86+'Investissement PEE'!AU86+'Investissement PEE'!AX86+'Investissement PEE'!BA86+'Investissement PEE'!BD86+'Investissement PEE'!BG86+'Investissement PEE'!BJ86+'Investissement PEE'!BM86)</f>
        <v>0</v>
      </c>
      <c r="E83" s="46">
        <f>SUM('Investissement PER'!AI86+'Investissement PER'!AL86+'Investissement PER'!AO86+'Investissement PER'!AR87+'Investissement PER'!AU86+'Investissement PER'!AX86+'Investissement PER'!BA86+'Investissement PER'!BD86+'Investissement PER'!BG86+'Investissement PER'!BJ86+'Investissement PER'!BM86+'Investissement PER'!BP86+'Investissement PER'!AF86)</f>
        <v>0</v>
      </c>
      <c r="F83" s="164">
        <f t="shared" si="3"/>
        <v>0</v>
      </c>
      <c r="H83" s="44">
        <f>'Investissement PEE'!AG86+'Investissement PEE'!AJ86+'Investissement PEE'!AM86+'Investissement PEE'!AP86+'Investissement PEE'!AS86+'Investissement PEE'!AV86+'Investissement PEE'!AY86+'Investissement PEE'!BB86+'Investissement PEE'!BE86+'Investissement PEE'!BH86+'Investissement PEE'!BK86+'Investissement PEE'!BN86</f>
        <v>0</v>
      </c>
      <c r="I83" s="47">
        <f>'Investissement PER'!BE86+'Investissement PER'!BB86+'Investissement PER'!AY86+'Investissement PER'!AV86+'Investissement PER'!AS87+'Investissement PER'!AP86+'Investissement PER'!AM86+'Investissement PER'!AJ86+'Investissement PER'!BH86+'Investissement PER'!BK86+'Investissement PER'!BN86+'Investissement PER'!BQ86+'Investissement PER'!AG86</f>
        <v>0</v>
      </c>
      <c r="J83" s="165">
        <f t="shared" si="4"/>
        <v>0</v>
      </c>
      <c r="L83" s="163">
        <f t="shared" si="5"/>
        <v>0</v>
      </c>
      <c r="M83" s="54" t="str">
        <f>IF(AND(D83&lt;&gt;'Investissement PEE'!AB86,Synthèse!H83&lt;&gt;'Investissement PEE'!AC86),"Les montants répartis ne correspondent pas aux montants de prime de partage de la valeur et d'abondement dans l'onglet 'Investissement PEE'",IF(D83&lt;&gt;'Investissement PEE'!AB86,"Le montant réparti en prime de partage de la valeur ne correspond pas au montant total de PPV indiqué dans l'onglet 'Investissement PEE'",IF(H83&lt;&gt;'Investissement PEE'!AC86,"Le montant réparti ne correspond pas au montant total d'abondement indiqué dans l'onglet 'PEE'","")))</f>
        <v/>
      </c>
      <c r="N83" s="79" t="str">
        <f>IF(AND(E83&lt;&gt;'Investissement PER'!AB86,Synthèse!I83&lt;&gt;'Investissement PER'!AC86),"Les montants répartis ne correspondent pas aux montants de prime de partage de la valeur et d'abondement dans l'onglet 'Investissement PER'",IF(E83&lt;&gt;'Investissement PER'!AB86,"Le montant réparti en prime de partage de la valeur ne correspond pas au montant total de PPV indiqué dans l'onglet 'Investissement PER'",IF(I83&lt;&gt;'Investissement PER'!AC86,"Le montant réparti ne correspond pas au montant total d'abondement indiqué dans l'onglet 'Investissement PER’","")))</f>
        <v/>
      </c>
    </row>
    <row r="84" spans="1:14" x14ac:dyDescent="0.25">
      <c r="A84" s="55">
        <f>'Investissement PEE'!D87</f>
        <v>0</v>
      </c>
      <c r="B84" s="28">
        <f>'Investissement PEE'!F87</f>
        <v>0</v>
      </c>
      <c r="C84" s="45">
        <f>'Investissement PEE'!H87</f>
        <v>0</v>
      </c>
      <c r="D84" s="53">
        <f>SUM('Investissement PEE'!AF87+'Investissement PEE'!AI87+'Investissement PEE'!AL87+'Investissement PEE'!AO87+'Investissement PEE'!AR87+'Investissement PEE'!AU87+'Investissement PEE'!AX87+'Investissement PEE'!BA87+'Investissement PEE'!BD87+'Investissement PEE'!BG87+'Investissement PEE'!BJ87+'Investissement PEE'!BM87)</f>
        <v>0</v>
      </c>
      <c r="E84" s="46">
        <f>SUM('Investissement PER'!AI87+'Investissement PER'!AL87+'Investissement PER'!AO87+'Investissement PER'!AR88+'Investissement PER'!AU87+'Investissement PER'!AX87+'Investissement PER'!BA87+'Investissement PER'!BD87+'Investissement PER'!BG87+'Investissement PER'!BJ87+'Investissement PER'!BM87+'Investissement PER'!BP87+'Investissement PER'!AF87)</f>
        <v>0</v>
      </c>
      <c r="F84" s="164">
        <f t="shared" si="3"/>
        <v>0</v>
      </c>
      <c r="H84" s="44">
        <f>'Investissement PEE'!AG87+'Investissement PEE'!AJ87+'Investissement PEE'!AM87+'Investissement PEE'!AP87+'Investissement PEE'!AS87+'Investissement PEE'!AV87+'Investissement PEE'!AY87+'Investissement PEE'!BB87+'Investissement PEE'!BE87+'Investissement PEE'!BH87+'Investissement PEE'!BK87+'Investissement PEE'!BN87</f>
        <v>0</v>
      </c>
      <c r="I84" s="47">
        <f>'Investissement PER'!BE87+'Investissement PER'!BB87+'Investissement PER'!AY87+'Investissement PER'!AV87+'Investissement PER'!AS88+'Investissement PER'!AP87+'Investissement PER'!AM87+'Investissement PER'!AJ87+'Investissement PER'!BH87+'Investissement PER'!BK87+'Investissement PER'!BN87+'Investissement PER'!BQ87+'Investissement PER'!AG87</f>
        <v>0</v>
      </c>
      <c r="J84" s="165">
        <f t="shared" si="4"/>
        <v>0</v>
      </c>
      <c r="L84" s="163">
        <f t="shared" si="5"/>
        <v>0</v>
      </c>
      <c r="M84" s="54" t="str">
        <f>IF(AND(D84&lt;&gt;'Investissement PEE'!AB87,Synthèse!H84&lt;&gt;'Investissement PEE'!AC87),"Les montants répartis ne correspondent pas aux montants de prime de partage de la valeur et d'abondement dans l'onglet 'Investissement PEE'",IF(D84&lt;&gt;'Investissement PEE'!AB87,"Le montant réparti en prime de partage de la valeur ne correspond pas au montant total de PPV indiqué dans l'onglet 'Investissement PEE'",IF(H84&lt;&gt;'Investissement PEE'!AC87,"Le montant réparti ne correspond pas au montant total d'abondement indiqué dans l'onglet 'PEE'","")))</f>
        <v/>
      </c>
      <c r="N84" s="79" t="str">
        <f>IF(AND(E84&lt;&gt;'Investissement PER'!AB87,Synthèse!I84&lt;&gt;'Investissement PER'!AC87),"Les montants répartis ne correspondent pas aux montants de prime de partage de la valeur et d'abondement dans l'onglet 'Investissement PER'",IF(E84&lt;&gt;'Investissement PER'!AB87,"Le montant réparti en prime de partage de la valeur ne correspond pas au montant total de PPV indiqué dans l'onglet 'Investissement PER'",IF(I84&lt;&gt;'Investissement PER'!AC87,"Le montant réparti ne correspond pas au montant total d'abondement indiqué dans l'onglet 'Investissement PER’","")))</f>
        <v/>
      </c>
    </row>
    <row r="85" spans="1:14" x14ac:dyDescent="0.25">
      <c r="A85" s="55">
        <f>'Investissement PEE'!D88</f>
        <v>0</v>
      </c>
      <c r="B85" s="28">
        <f>'Investissement PEE'!F88</f>
        <v>0</v>
      </c>
      <c r="C85" s="45">
        <f>'Investissement PEE'!H88</f>
        <v>0</v>
      </c>
      <c r="D85" s="53">
        <f>SUM('Investissement PEE'!AF88+'Investissement PEE'!AI88+'Investissement PEE'!AL88+'Investissement PEE'!AO88+'Investissement PEE'!AR88+'Investissement PEE'!AU88+'Investissement PEE'!AX88+'Investissement PEE'!BA88+'Investissement PEE'!BD88+'Investissement PEE'!BG88+'Investissement PEE'!BJ88+'Investissement PEE'!BM88)</f>
        <v>0</v>
      </c>
      <c r="E85" s="46">
        <f>SUM('Investissement PER'!AI88+'Investissement PER'!AL88+'Investissement PER'!AO88+'Investissement PER'!AR89+'Investissement PER'!AU88+'Investissement PER'!AX88+'Investissement PER'!BA88+'Investissement PER'!BD88+'Investissement PER'!BG88+'Investissement PER'!BJ88+'Investissement PER'!BM88+'Investissement PER'!BP88+'Investissement PER'!AF88)</f>
        <v>0</v>
      </c>
      <c r="F85" s="164">
        <f t="shared" si="3"/>
        <v>0</v>
      </c>
      <c r="H85" s="44">
        <f>'Investissement PEE'!AG88+'Investissement PEE'!AJ88+'Investissement PEE'!AM88+'Investissement PEE'!AP88+'Investissement PEE'!AS88+'Investissement PEE'!AV88+'Investissement PEE'!AY88+'Investissement PEE'!BB88+'Investissement PEE'!BE88+'Investissement PEE'!BH88+'Investissement PEE'!BK88+'Investissement PEE'!BN88</f>
        <v>0</v>
      </c>
      <c r="I85" s="47">
        <f>'Investissement PER'!BE88+'Investissement PER'!BB88+'Investissement PER'!AY88+'Investissement PER'!AV88+'Investissement PER'!AS89+'Investissement PER'!AP88+'Investissement PER'!AM88+'Investissement PER'!AJ88+'Investissement PER'!BH88+'Investissement PER'!BK88+'Investissement PER'!BN88+'Investissement PER'!BQ88+'Investissement PER'!AG88</f>
        <v>0</v>
      </c>
      <c r="J85" s="165">
        <f t="shared" si="4"/>
        <v>0</v>
      </c>
      <c r="L85" s="163">
        <f t="shared" si="5"/>
        <v>0</v>
      </c>
      <c r="M85" s="54" t="str">
        <f>IF(AND(D85&lt;&gt;'Investissement PEE'!AB88,Synthèse!H85&lt;&gt;'Investissement PEE'!AC88),"Les montants répartis ne correspondent pas aux montants de prime de partage de la valeur et d'abondement dans l'onglet 'Investissement PEE'",IF(D85&lt;&gt;'Investissement PEE'!AB88,"Le montant réparti en prime de partage de la valeur ne correspond pas au montant total de PPV indiqué dans l'onglet 'Investissement PEE'",IF(H85&lt;&gt;'Investissement PEE'!AC88,"Le montant réparti ne correspond pas au montant total d'abondement indiqué dans l'onglet 'PEE'","")))</f>
        <v/>
      </c>
      <c r="N85" s="79" t="str">
        <f>IF(AND(E85&lt;&gt;'Investissement PER'!AB88,Synthèse!I85&lt;&gt;'Investissement PER'!AC88),"Les montants répartis ne correspondent pas aux montants de prime de partage de la valeur et d'abondement dans l'onglet 'Investissement PER'",IF(E85&lt;&gt;'Investissement PER'!AB88,"Le montant réparti en prime de partage de la valeur ne correspond pas au montant total de PPV indiqué dans l'onglet 'Investissement PER'",IF(I85&lt;&gt;'Investissement PER'!AC88,"Le montant réparti ne correspond pas au montant total d'abondement indiqué dans l'onglet 'Investissement PER’","")))</f>
        <v/>
      </c>
    </row>
    <row r="86" spans="1:14" x14ac:dyDescent="0.25">
      <c r="A86" s="55">
        <f>'Investissement PEE'!D89</f>
        <v>0</v>
      </c>
      <c r="B86" s="28">
        <f>'Investissement PEE'!F89</f>
        <v>0</v>
      </c>
      <c r="C86" s="45">
        <f>'Investissement PEE'!H89</f>
        <v>0</v>
      </c>
      <c r="D86" s="53">
        <f>SUM('Investissement PEE'!AF89+'Investissement PEE'!AI89+'Investissement PEE'!AL89+'Investissement PEE'!AO89+'Investissement PEE'!AR89+'Investissement PEE'!AU89+'Investissement PEE'!AX89+'Investissement PEE'!BA89+'Investissement PEE'!BD89+'Investissement PEE'!BG89+'Investissement PEE'!BJ89+'Investissement PEE'!BM89)</f>
        <v>0</v>
      </c>
      <c r="E86" s="46">
        <f>SUM('Investissement PER'!AI89+'Investissement PER'!AL89+'Investissement PER'!AO89+'Investissement PER'!AR90+'Investissement PER'!AU89+'Investissement PER'!AX89+'Investissement PER'!BA89+'Investissement PER'!BD89+'Investissement PER'!BG89+'Investissement PER'!BJ89+'Investissement PER'!BM89+'Investissement PER'!BP89+'Investissement PER'!AF89)</f>
        <v>0</v>
      </c>
      <c r="F86" s="164">
        <f t="shared" si="3"/>
        <v>0</v>
      </c>
      <c r="H86" s="44">
        <f>'Investissement PEE'!AG89+'Investissement PEE'!AJ89+'Investissement PEE'!AM89+'Investissement PEE'!AP89+'Investissement PEE'!AS89+'Investissement PEE'!AV89+'Investissement PEE'!AY89+'Investissement PEE'!BB89+'Investissement PEE'!BE89+'Investissement PEE'!BH89+'Investissement PEE'!BK89+'Investissement PEE'!BN89</f>
        <v>0</v>
      </c>
      <c r="I86" s="47">
        <f>'Investissement PER'!BE89+'Investissement PER'!BB89+'Investissement PER'!AY89+'Investissement PER'!AV89+'Investissement PER'!AS90+'Investissement PER'!AP89+'Investissement PER'!AM89+'Investissement PER'!AJ89+'Investissement PER'!BH89+'Investissement PER'!BK89+'Investissement PER'!BN89+'Investissement PER'!BQ89+'Investissement PER'!AG89</f>
        <v>0</v>
      </c>
      <c r="J86" s="165">
        <f t="shared" si="4"/>
        <v>0</v>
      </c>
      <c r="L86" s="163">
        <f t="shared" si="5"/>
        <v>0</v>
      </c>
      <c r="M86" s="54" t="str">
        <f>IF(AND(D86&lt;&gt;'Investissement PEE'!AB89,Synthèse!H86&lt;&gt;'Investissement PEE'!AC89),"Les montants répartis ne correspondent pas aux montants de prime de partage de la valeur et d'abondement dans l'onglet 'Investissement PEE'",IF(D86&lt;&gt;'Investissement PEE'!AB89,"Le montant réparti en prime de partage de la valeur ne correspond pas au montant total de PPV indiqué dans l'onglet 'Investissement PEE'",IF(H86&lt;&gt;'Investissement PEE'!AC89,"Le montant réparti ne correspond pas au montant total d'abondement indiqué dans l'onglet 'PEE'","")))</f>
        <v/>
      </c>
      <c r="N86" s="79" t="str">
        <f>IF(AND(E86&lt;&gt;'Investissement PER'!AB89,Synthèse!I86&lt;&gt;'Investissement PER'!AC89),"Les montants répartis ne correspondent pas aux montants de prime de partage de la valeur et d'abondement dans l'onglet 'Investissement PER'",IF(E86&lt;&gt;'Investissement PER'!AB89,"Le montant réparti en prime de partage de la valeur ne correspond pas au montant total de PPV indiqué dans l'onglet 'Investissement PER'",IF(I86&lt;&gt;'Investissement PER'!AC89,"Le montant réparti ne correspond pas au montant total d'abondement indiqué dans l'onglet 'Investissement PER’","")))</f>
        <v/>
      </c>
    </row>
    <row r="87" spans="1:14" x14ac:dyDescent="0.25">
      <c r="A87" s="55">
        <f>'Investissement PEE'!D90</f>
        <v>0</v>
      </c>
      <c r="B87" s="28">
        <f>'Investissement PEE'!F90</f>
        <v>0</v>
      </c>
      <c r="C87" s="45">
        <f>'Investissement PEE'!H90</f>
        <v>0</v>
      </c>
      <c r="D87" s="53">
        <f>SUM('Investissement PEE'!AF90+'Investissement PEE'!AI90+'Investissement PEE'!AL90+'Investissement PEE'!AO90+'Investissement PEE'!AR90+'Investissement PEE'!AU90+'Investissement PEE'!AX90+'Investissement PEE'!BA90+'Investissement PEE'!BD90+'Investissement PEE'!BG90+'Investissement PEE'!BJ90+'Investissement PEE'!BM90)</f>
        <v>0</v>
      </c>
      <c r="E87" s="46">
        <f>SUM('Investissement PER'!AI90+'Investissement PER'!AL90+'Investissement PER'!AO90+'Investissement PER'!AR91+'Investissement PER'!AU90+'Investissement PER'!AX90+'Investissement PER'!BA90+'Investissement PER'!BD90+'Investissement PER'!BG90+'Investissement PER'!BJ90+'Investissement PER'!BM90+'Investissement PER'!BP90+'Investissement PER'!AF90)</f>
        <v>0</v>
      </c>
      <c r="F87" s="164">
        <f t="shared" si="3"/>
        <v>0</v>
      </c>
      <c r="H87" s="44">
        <f>'Investissement PEE'!AG90+'Investissement PEE'!AJ90+'Investissement PEE'!AM90+'Investissement PEE'!AP90+'Investissement PEE'!AS90+'Investissement PEE'!AV90+'Investissement PEE'!AY90+'Investissement PEE'!BB90+'Investissement PEE'!BE90+'Investissement PEE'!BH90+'Investissement PEE'!BK90+'Investissement PEE'!BN90</f>
        <v>0</v>
      </c>
      <c r="I87" s="47">
        <f>'Investissement PER'!BE90+'Investissement PER'!BB90+'Investissement PER'!AY90+'Investissement PER'!AV90+'Investissement PER'!AS91+'Investissement PER'!AP90+'Investissement PER'!AM90+'Investissement PER'!AJ90+'Investissement PER'!BH90+'Investissement PER'!BK90+'Investissement PER'!BN90+'Investissement PER'!BQ90+'Investissement PER'!AG90</f>
        <v>0</v>
      </c>
      <c r="J87" s="165">
        <f t="shared" si="4"/>
        <v>0</v>
      </c>
      <c r="L87" s="163">
        <f t="shared" si="5"/>
        <v>0</v>
      </c>
      <c r="M87" s="54" t="str">
        <f>IF(AND(D87&lt;&gt;'Investissement PEE'!AB90,Synthèse!H87&lt;&gt;'Investissement PEE'!AC90),"Les montants répartis ne correspondent pas aux montants de prime de partage de la valeur et d'abondement dans l'onglet 'Investissement PEE'",IF(D87&lt;&gt;'Investissement PEE'!AB90,"Le montant réparti en prime de partage de la valeur ne correspond pas au montant total de PPV indiqué dans l'onglet 'Investissement PEE'",IF(H87&lt;&gt;'Investissement PEE'!AC90,"Le montant réparti ne correspond pas au montant total d'abondement indiqué dans l'onglet 'PEE'","")))</f>
        <v/>
      </c>
      <c r="N87" s="79" t="str">
        <f>IF(AND(E87&lt;&gt;'Investissement PER'!AB90,Synthèse!I87&lt;&gt;'Investissement PER'!AC90),"Les montants répartis ne correspondent pas aux montants de prime de partage de la valeur et d'abondement dans l'onglet 'Investissement PER'",IF(E87&lt;&gt;'Investissement PER'!AB90,"Le montant réparti en prime de partage de la valeur ne correspond pas au montant total de PPV indiqué dans l'onglet 'Investissement PER'",IF(I87&lt;&gt;'Investissement PER'!AC90,"Le montant réparti ne correspond pas au montant total d'abondement indiqué dans l'onglet 'Investissement PER’","")))</f>
        <v/>
      </c>
    </row>
    <row r="88" spans="1:14" x14ac:dyDescent="0.25">
      <c r="A88" s="55">
        <f>'Investissement PEE'!D91</f>
        <v>0</v>
      </c>
      <c r="B88" s="28">
        <f>'Investissement PEE'!F91</f>
        <v>0</v>
      </c>
      <c r="C88" s="45">
        <f>'Investissement PEE'!H91</f>
        <v>0</v>
      </c>
      <c r="D88" s="53">
        <f>SUM('Investissement PEE'!AF91+'Investissement PEE'!AI91+'Investissement PEE'!AL91+'Investissement PEE'!AO91+'Investissement PEE'!AR91+'Investissement PEE'!AU91+'Investissement PEE'!AX91+'Investissement PEE'!BA91+'Investissement PEE'!BD91+'Investissement PEE'!BG91+'Investissement PEE'!BJ91+'Investissement PEE'!BM91)</f>
        <v>0</v>
      </c>
      <c r="E88" s="46">
        <f>SUM('Investissement PER'!AI91+'Investissement PER'!AL91+'Investissement PER'!AO91+'Investissement PER'!AR92+'Investissement PER'!AU91+'Investissement PER'!AX91+'Investissement PER'!BA91+'Investissement PER'!BD91+'Investissement PER'!BG91+'Investissement PER'!BJ91+'Investissement PER'!BM91+'Investissement PER'!BP91+'Investissement PER'!AF91)</f>
        <v>0</v>
      </c>
      <c r="F88" s="164">
        <f t="shared" si="3"/>
        <v>0</v>
      </c>
      <c r="H88" s="44">
        <f>'Investissement PEE'!AG91+'Investissement PEE'!AJ91+'Investissement PEE'!AM91+'Investissement PEE'!AP91+'Investissement PEE'!AS91+'Investissement PEE'!AV91+'Investissement PEE'!AY91+'Investissement PEE'!BB91+'Investissement PEE'!BE91+'Investissement PEE'!BH91+'Investissement PEE'!BK91+'Investissement PEE'!BN91</f>
        <v>0</v>
      </c>
      <c r="I88" s="47">
        <f>'Investissement PER'!BE91+'Investissement PER'!BB91+'Investissement PER'!AY91+'Investissement PER'!AV91+'Investissement PER'!AS92+'Investissement PER'!AP91+'Investissement PER'!AM91+'Investissement PER'!AJ91+'Investissement PER'!BH91+'Investissement PER'!BK91+'Investissement PER'!BN91+'Investissement PER'!BQ91+'Investissement PER'!AG91</f>
        <v>0</v>
      </c>
      <c r="J88" s="165">
        <f t="shared" si="4"/>
        <v>0</v>
      </c>
      <c r="L88" s="163">
        <f t="shared" si="5"/>
        <v>0</v>
      </c>
      <c r="M88" s="54" t="str">
        <f>IF(AND(D88&lt;&gt;'Investissement PEE'!AB91,Synthèse!H88&lt;&gt;'Investissement PEE'!AC91),"Les montants répartis ne correspondent pas aux montants de prime de partage de la valeur et d'abondement dans l'onglet 'Investissement PEE'",IF(D88&lt;&gt;'Investissement PEE'!AB91,"Le montant réparti en prime de partage de la valeur ne correspond pas au montant total de PPV indiqué dans l'onglet 'Investissement PEE'",IF(H88&lt;&gt;'Investissement PEE'!AC91,"Le montant réparti ne correspond pas au montant total d'abondement indiqué dans l'onglet 'PEE'","")))</f>
        <v/>
      </c>
      <c r="N88" s="79" t="str">
        <f>IF(AND(E88&lt;&gt;'Investissement PER'!AB91,Synthèse!I88&lt;&gt;'Investissement PER'!AC91),"Les montants répartis ne correspondent pas aux montants de prime de partage de la valeur et d'abondement dans l'onglet 'Investissement PER'",IF(E88&lt;&gt;'Investissement PER'!AB91,"Le montant réparti en prime de partage de la valeur ne correspond pas au montant total de PPV indiqué dans l'onglet 'Investissement PER'",IF(I88&lt;&gt;'Investissement PER'!AC91,"Le montant réparti ne correspond pas au montant total d'abondement indiqué dans l'onglet 'Investissement PER’","")))</f>
        <v/>
      </c>
    </row>
    <row r="89" spans="1:14" x14ac:dyDescent="0.25">
      <c r="A89" s="55">
        <f>'Investissement PEE'!D92</f>
        <v>0</v>
      </c>
      <c r="B89" s="28">
        <f>'Investissement PEE'!F92</f>
        <v>0</v>
      </c>
      <c r="C89" s="45">
        <f>'Investissement PEE'!H92</f>
        <v>0</v>
      </c>
      <c r="D89" s="53">
        <f>SUM('Investissement PEE'!AF92+'Investissement PEE'!AI92+'Investissement PEE'!AL92+'Investissement PEE'!AO92+'Investissement PEE'!AR92+'Investissement PEE'!AU92+'Investissement PEE'!AX92+'Investissement PEE'!BA92+'Investissement PEE'!BD92+'Investissement PEE'!BG92+'Investissement PEE'!BJ92+'Investissement PEE'!BM92)</f>
        <v>0</v>
      </c>
      <c r="E89" s="46">
        <f>SUM('Investissement PER'!AI92+'Investissement PER'!AL92+'Investissement PER'!AO92+'Investissement PER'!AR93+'Investissement PER'!AU92+'Investissement PER'!AX92+'Investissement PER'!BA92+'Investissement PER'!BD92+'Investissement PER'!BG92+'Investissement PER'!BJ92+'Investissement PER'!BM92+'Investissement PER'!BP92+'Investissement PER'!AF92)</f>
        <v>0</v>
      </c>
      <c r="F89" s="164">
        <f t="shared" si="3"/>
        <v>0</v>
      </c>
      <c r="H89" s="44">
        <f>'Investissement PEE'!AG92+'Investissement PEE'!AJ92+'Investissement PEE'!AM92+'Investissement PEE'!AP92+'Investissement PEE'!AS92+'Investissement PEE'!AV92+'Investissement PEE'!AY92+'Investissement PEE'!BB92+'Investissement PEE'!BE92+'Investissement PEE'!BH92+'Investissement PEE'!BK92+'Investissement PEE'!BN92</f>
        <v>0</v>
      </c>
      <c r="I89" s="47">
        <f>'Investissement PER'!BE92+'Investissement PER'!BB92+'Investissement PER'!AY92+'Investissement PER'!AV92+'Investissement PER'!AS93+'Investissement PER'!AP92+'Investissement PER'!AM92+'Investissement PER'!AJ92+'Investissement PER'!BH92+'Investissement PER'!BK92+'Investissement PER'!BN92+'Investissement PER'!BQ92+'Investissement PER'!AG92</f>
        <v>0</v>
      </c>
      <c r="J89" s="165">
        <f t="shared" si="4"/>
        <v>0</v>
      </c>
      <c r="L89" s="163">
        <f t="shared" si="5"/>
        <v>0</v>
      </c>
      <c r="M89" s="54" t="str">
        <f>IF(AND(D89&lt;&gt;'Investissement PEE'!AB92,Synthèse!H89&lt;&gt;'Investissement PEE'!AC92),"Les montants répartis ne correspondent pas aux montants de prime de partage de la valeur et d'abondement dans l'onglet 'Investissement PEE'",IF(D89&lt;&gt;'Investissement PEE'!AB92,"Le montant réparti en prime de partage de la valeur ne correspond pas au montant total de PPV indiqué dans l'onglet 'Investissement PEE'",IF(H89&lt;&gt;'Investissement PEE'!AC92,"Le montant réparti ne correspond pas au montant total d'abondement indiqué dans l'onglet 'PEE'","")))</f>
        <v/>
      </c>
      <c r="N89" s="79" t="str">
        <f>IF(AND(E89&lt;&gt;'Investissement PER'!AB92,Synthèse!I89&lt;&gt;'Investissement PER'!AC92),"Les montants répartis ne correspondent pas aux montants de prime de partage de la valeur et d'abondement dans l'onglet 'Investissement PER'",IF(E89&lt;&gt;'Investissement PER'!AB92,"Le montant réparti en prime de partage de la valeur ne correspond pas au montant total de PPV indiqué dans l'onglet 'Investissement PER'",IF(I89&lt;&gt;'Investissement PER'!AC92,"Le montant réparti ne correspond pas au montant total d'abondement indiqué dans l'onglet 'Investissement PER’","")))</f>
        <v/>
      </c>
    </row>
    <row r="90" spans="1:14" x14ac:dyDescent="0.25">
      <c r="A90" s="55">
        <f>'Investissement PEE'!D93</f>
        <v>0</v>
      </c>
      <c r="B90" s="28">
        <f>'Investissement PEE'!F93</f>
        <v>0</v>
      </c>
      <c r="C90" s="45">
        <f>'Investissement PEE'!H93</f>
        <v>0</v>
      </c>
      <c r="D90" s="53">
        <f>SUM('Investissement PEE'!AF93+'Investissement PEE'!AI93+'Investissement PEE'!AL93+'Investissement PEE'!AO93+'Investissement PEE'!AR93+'Investissement PEE'!AU93+'Investissement PEE'!AX93+'Investissement PEE'!BA93+'Investissement PEE'!BD93+'Investissement PEE'!BG93+'Investissement PEE'!BJ93+'Investissement PEE'!BM93)</f>
        <v>0</v>
      </c>
      <c r="E90" s="46">
        <f>SUM('Investissement PER'!AI93+'Investissement PER'!AL93+'Investissement PER'!AO93+'Investissement PER'!AR94+'Investissement PER'!AU93+'Investissement PER'!AX93+'Investissement PER'!BA93+'Investissement PER'!BD93+'Investissement PER'!BG93+'Investissement PER'!BJ93+'Investissement PER'!BM93+'Investissement PER'!BP93+'Investissement PER'!AF93)</f>
        <v>0</v>
      </c>
      <c r="F90" s="164">
        <f t="shared" si="3"/>
        <v>0</v>
      </c>
      <c r="H90" s="44">
        <f>'Investissement PEE'!AG93+'Investissement PEE'!AJ93+'Investissement PEE'!AM93+'Investissement PEE'!AP93+'Investissement PEE'!AS93+'Investissement PEE'!AV93+'Investissement PEE'!AY93+'Investissement PEE'!BB93+'Investissement PEE'!BE93+'Investissement PEE'!BH93+'Investissement PEE'!BK93+'Investissement PEE'!BN93</f>
        <v>0</v>
      </c>
      <c r="I90" s="47">
        <f>'Investissement PER'!BE93+'Investissement PER'!BB93+'Investissement PER'!AY93+'Investissement PER'!AV93+'Investissement PER'!AS94+'Investissement PER'!AP93+'Investissement PER'!AM93+'Investissement PER'!AJ93+'Investissement PER'!BH93+'Investissement PER'!BK93+'Investissement PER'!BN93+'Investissement PER'!BQ93+'Investissement PER'!AG93</f>
        <v>0</v>
      </c>
      <c r="J90" s="165">
        <f t="shared" si="4"/>
        <v>0</v>
      </c>
      <c r="L90" s="163">
        <f t="shared" si="5"/>
        <v>0</v>
      </c>
      <c r="M90" s="54" t="str">
        <f>IF(AND(D90&lt;&gt;'Investissement PEE'!AB93,Synthèse!H90&lt;&gt;'Investissement PEE'!AC93),"Les montants répartis ne correspondent pas aux montants de prime de partage de la valeur et d'abondement dans l'onglet 'Investissement PEE'",IF(D90&lt;&gt;'Investissement PEE'!AB93,"Le montant réparti en prime de partage de la valeur ne correspond pas au montant total de PPV indiqué dans l'onglet 'Investissement PEE'",IF(H90&lt;&gt;'Investissement PEE'!AC93,"Le montant réparti ne correspond pas au montant total d'abondement indiqué dans l'onglet 'PEE'","")))</f>
        <v/>
      </c>
      <c r="N90" s="79" t="str">
        <f>IF(AND(E90&lt;&gt;'Investissement PER'!AB93,Synthèse!I90&lt;&gt;'Investissement PER'!AC93),"Les montants répartis ne correspondent pas aux montants de prime de partage de la valeur et d'abondement dans l'onglet 'Investissement PER'",IF(E90&lt;&gt;'Investissement PER'!AB93,"Le montant réparti en prime de partage de la valeur ne correspond pas au montant total de PPV indiqué dans l'onglet 'Investissement PER'",IF(I90&lt;&gt;'Investissement PER'!AC93,"Le montant réparti ne correspond pas au montant total d'abondement indiqué dans l'onglet 'Investissement PER’","")))</f>
        <v/>
      </c>
    </row>
    <row r="91" spans="1:14" x14ac:dyDescent="0.25">
      <c r="A91" s="55">
        <f>'Investissement PEE'!D94</f>
        <v>0</v>
      </c>
      <c r="B91" s="28">
        <f>'Investissement PEE'!F94</f>
        <v>0</v>
      </c>
      <c r="C91" s="45">
        <f>'Investissement PEE'!H94</f>
        <v>0</v>
      </c>
      <c r="D91" s="53">
        <f>SUM('Investissement PEE'!AF94+'Investissement PEE'!AI94+'Investissement PEE'!AL94+'Investissement PEE'!AO94+'Investissement PEE'!AR94+'Investissement PEE'!AU94+'Investissement PEE'!AX94+'Investissement PEE'!BA94+'Investissement PEE'!BD94+'Investissement PEE'!BG94+'Investissement PEE'!BJ94+'Investissement PEE'!BM94)</f>
        <v>0</v>
      </c>
      <c r="E91" s="46">
        <f>SUM('Investissement PER'!AI94+'Investissement PER'!AL94+'Investissement PER'!AO94+'Investissement PER'!AR95+'Investissement PER'!AU94+'Investissement PER'!AX94+'Investissement PER'!BA94+'Investissement PER'!BD94+'Investissement PER'!BG94+'Investissement PER'!BJ94+'Investissement PER'!BM94+'Investissement PER'!BP94+'Investissement PER'!AF94)</f>
        <v>0</v>
      </c>
      <c r="F91" s="164">
        <f t="shared" si="3"/>
        <v>0</v>
      </c>
      <c r="H91" s="44">
        <f>'Investissement PEE'!AG94+'Investissement PEE'!AJ94+'Investissement PEE'!AM94+'Investissement PEE'!AP94+'Investissement PEE'!AS94+'Investissement PEE'!AV94+'Investissement PEE'!AY94+'Investissement PEE'!BB94+'Investissement PEE'!BE94+'Investissement PEE'!BH94+'Investissement PEE'!BK94+'Investissement PEE'!BN94</f>
        <v>0</v>
      </c>
      <c r="I91" s="47">
        <f>'Investissement PER'!BE94+'Investissement PER'!BB94+'Investissement PER'!AY94+'Investissement PER'!AV94+'Investissement PER'!AS95+'Investissement PER'!AP94+'Investissement PER'!AM94+'Investissement PER'!AJ94+'Investissement PER'!BH94+'Investissement PER'!BK94+'Investissement PER'!BN94+'Investissement PER'!BQ94+'Investissement PER'!AG94</f>
        <v>0</v>
      </c>
      <c r="J91" s="165">
        <f t="shared" si="4"/>
        <v>0</v>
      </c>
      <c r="L91" s="163">
        <f t="shared" si="5"/>
        <v>0</v>
      </c>
      <c r="M91" s="54" t="str">
        <f>IF(AND(D91&lt;&gt;'Investissement PEE'!AB94,Synthèse!H91&lt;&gt;'Investissement PEE'!AC94),"Les montants répartis ne correspondent pas aux montants de prime de partage de la valeur et d'abondement dans l'onglet 'Investissement PEE'",IF(D91&lt;&gt;'Investissement PEE'!AB94,"Le montant réparti en prime de partage de la valeur ne correspond pas au montant total de PPV indiqué dans l'onglet 'Investissement PEE'",IF(H91&lt;&gt;'Investissement PEE'!AC94,"Le montant réparti ne correspond pas au montant total d'abondement indiqué dans l'onglet 'PEE'","")))</f>
        <v/>
      </c>
      <c r="N91" s="79" t="str">
        <f>IF(AND(E91&lt;&gt;'Investissement PER'!AB94,Synthèse!I91&lt;&gt;'Investissement PER'!AC94),"Les montants répartis ne correspondent pas aux montants de prime de partage de la valeur et d'abondement dans l'onglet 'Investissement PER'",IF(E91&lt;&gt;'Investissement PER'!AB94,"Le montant réparti en prime de partage de la valeur ne correspond pas au montant total de PPV indiqué dans l'onglet 'Investissement PER'",IF(I91&lt;&gt;'Investissement PER'!AC94,"Le montant réparti ne correspond pas au montant total d'abondement indiqué dans l'onglet 'Investissement PER’","")))</f>
        <v/>
      </c>
    </row>
    <row r="92" spans="1:14" x14ac:dyDescent="0.25">
      <c r="A92" s="55">
        <f>'Investissement PEE'!D95</f>
        <v>0</v>
      </c>
      <c r="B92" s="28">
        <f>'Investissement PEE'!F95</f>
        <v>0</v>
      </c>
      <c r="C92" s="45">
        <f>'Investissement PEE'!H95</f>
        <v>0</v>
      </c>
      <c r="D92" s="53">
        <f>SUM('Investissement PEE'!AF95+'Investissement PEE'!AI95+'Investissement PEE'!AL95+'Investissement PEE'!AO95+'Investissement PEE'!AR95+'Investissement PEE'!AU95+'Investissement PEE'!AX95+'Investissement PEE'!BA95+'Investissement PEE'!BD95+'Investissement PEE'!BG95+'Investissement PEE'!BJ95+'Investissement PEE'!BM95)</f>
        <v>0</v>
      </c>
      <c r="E92" s="46">
        <f>SUM('Investissement PER'!AI95+'Investissement PER'!AL95+'Investissement PER'!AO95+'Investissement PER'!AR96+'Investissement PER'!AU95+'Investissement PER'!AX95+'Investissement PER'!BA95+'Investissement PER'!BD95+'Investissement PER'!BG95+'Investissement PER'!BJ95+'Investissement PER'!BM95+'Investissement PER'!BP95+'Investissement PER'!AF95)</f>
        <v>0</v>
      </c>
      <c r="F92" s="164">
        <f t="shared" si="3"/>
        <v>0</v>
      </c>
      <c r="H92" s="44">
        <f>'Investissement PEE'!AG95+'Investissement PEE'!AJ95+'Investissement PEE'!AM95+'Investissement PEE'!AP95+'Investissement PEE'!AS95+'Investissement PEE'!AV95+'Investissement PEE'!AY95+'Investissement PEE'!BB95+'Investissement PEE'!BE95+'Investissement PEE'!BH95+'Investissement PEE'!BK95+'Investissement PEE'!BN95</f>
        <v>0</v>
      </c>
      <c r="I92" s="47">
        <f>'Investissement PER'!BE95+'Investissement PER'!BB95+'Investissement PER'!AY95+'Investissement PER'!AV95+'Investissement PER'!AS96+'Investissement PER'!AP95+'Investissement PER'!AM95+'Investissement PER'!AJ95+'Investissement PER'!BH95+'Investissement PER'!BK95+'Investissement PER'!BN95+'Investissement PER'!BQ95+'Investissement PER'!AG95</f>
        <v>0</v>
      </c>
      <c r="J92" s="165">
        <f t="shared" si="4"/>
        <v>0</v>
      </c>
      <c r="L92" s="163">
        <f t="shared" si="5"/>
        <v>0</v>
      </c>
      <c r="M92" s="54" t="str">
        <f>IF(AND(D92&lt;&gt;'Investissement PEE'!AB95,Synthèse!H92&lt;&gt;'Investissement PEE'!AC95),"Les montants répartis ne correspondent pas aux montants de prime de partage de la valeur et d'abondement dans l'onglet 'Investissement PEE'",IF(D92&lt;&gt;'Investissement PEE'!AB95,"Le montant réparti en prime de partage de la valeur ne correspond pas au montant total de PPV indiqué dans l'onglet 'Investissement PEE'",IF(H92&lt;&gt;'Investissement PEE'!AC95,"Le montant réparti ne correspond pas au montant total d'abondement indiqué dans l'onglet 'PEE'","")))</f>
        <v/>
      </c>
      <c r="N92" s="79" t="str">
        <f>IF(AND(E92&lt;&gt;'Investissement PER'!AB95,Synthèse!I92&lt;&gt;'Investissement PER'!AC95),"Les montants répartis ne correspondent pas aux montants de prime de partage de la valeur et d'abondement dans l'onglet 'Investissement PER'",IF(E92&lt;&gt;'Investissement PER'!AB95,"Le montant réparti en prime de partage de la valeur ne correspond pas au montant total de PPV indiqué dans l'onglet 'Investissement PER'",IF(I92&lt;&gt;'Investissement PER'!AC95,"Le montant réparti ne correspond pas au montant total d'abondement indiqué dans l'onglet 'Investissement PER’","")))</f>
        <v/>
      </c>
    </row>
    <row r="93" spans="1:14" x14ac:dyDescent="0.25">
      <c r="A93" s="55">
        <f>'Investissement PEE'!D96</f>
        <v>0</v>
      </c>
      <c r="B93" s="28">
        <f>'Investissement PEE'!F96</f>
        <v>0</v>
      </c>
      <c r="C93" s="45">
        <f>'Investissement PEE'!H96</f>
        <v>0</v>
      </c>
      <c r="D93" s="53">
        <f>SUM('Investissement PEE'!AF96+'Investissement PEE'!AI96+'Investissement PEE'!AL96+'Investissement PEE'!AO96+'Investissement PEE'!AR96+'Investissement PEE'!AU96+'Investissement PEE'!AX96+'Investissement PEE'!BA96+'Investissement PEE'!BD96+'Investissement PEE'!BG96+'Investissement PEE'!BJ96+'Investissement PEE'!BM96)</f>
        <v>0</v>
      </c>
      <c r="E93" s="46">
        <f>SUM('Investissement PER'!AI96+'Investissement PER'!AL96+'Investissement PER'!AO96+'Investissement PER'!AR97+'Investissement PER'!AU96+'Investissement PER'!AX96+'Investissement PER'!BA96+'Investissement PER'!BD96+'Investissement PER'!BG96+'Investissement PER'!BJ96+'Investissement PER'!BM96+'Investissement PER'!BP96+'Investissement PER'!AF96)</f>
        <v>0</v>
      </c>
      <c r="F93" s="164">
        <f t="shared" si="3"/>
        <v>0</v>
      </c>
      <c r="H93" s="44">
        <f>'Investissement PEE'!AG96+'Investissement PEE'!AJ96+'Investissement PEE'!AM96+'Investissement PEE'!AP96+'Investissement PEE'!AS96+'Investissement PEE'!AV96+'Investissement PEE'!AY96+'Investissement PEE'!BB96+'Investissement PEE'!BE96+'Investissement PEE'!BH96+'Investissement PEE'!BK96+'Investissement PEE'!BN96</f>
        <v>0</v>
      </c>
      <c r="I93" s="47">
        <f>'Investissement PER'!BE96+'Investissement PER'!BB96+'Investissement PER'!AY96+'Investissement PER'!AV96+'Investissement PER'!AS97+'Investissement PER'!AP96+'Investissement PER'!AM96+'Investissement PER'!AJ96+'Investissement PER'!BH96+'Investissement PER'!BK96+'Investissement PER'!BN96+'Investissement PER'!BQ96+'Investissement PER'!AG96</f>
        <v>0</v>
      </c>
      <c r="J93" s="165">
        <f t="shared" si="4"/>
        <v>0</v>
      </c>
      <c r="L93" s="163">
        <f t="shared" si="5"/>
        <v>0</v>
      </c>
      <c r="M93" s="54" t="str">
        <f>IF(AND(D93&lt;&gt;'Investissement PEE'!AB96,Synthèse!H93&lt;&gt;'Investissement PEE'!AC96),"Les montants répartis ne correspondent pas aux montants de prime de partage de la valeur et d'abondement dans l'onglet 'Investissement PEE'",IF(D93&lt;&gt;'Investissement PEE'!AB96,"Le montant réparti en prime de partage de la valeur ne correspond pas au montant total de PPV indiqué dans l'onglet 'Investissement PEE'",IF(H93&lt;&gt;'Investissement PEE'!AC96,"Le montant réparti ne correspond pas au montant total d'abondement indiqué dans l'onglet 'PEE'","")))</f>
        <v/>
      </c>
      <c r="N93" s="79" t="str">
        <f>IF(AND(E93&lt;&gt;'Investissement PER'!AB96,Synthèse!I93&lt;&gt;'Investissement PER'!AC96),"Les montants répartis ne correspondent pas aux montants de prime de partage de la valeur et d'abondement dans l'onglet 'Investissement PER'",IF(E93&lt;&gt;'Investissement PER'!AB96,"Le montant réparti en prime de partage de la valeur ne correspond pas au montant total de PPV indiqué dans l'onglet 'Investissement PER'",IF(I93&lt;&gt;'Investissement PER'!AC96,"Le montant réparti ne correspond pas au montant total d'abondement indiqué dans l'onglet 'Investissement PER’","")))</f>
        <v/>
      </c>
    </row>
    <row r="94" spans="1:14" x14ac:dyDescent="0.25">
      <c r="A94" s="55">
        <f>'Investissement PEE'!D97</f>
        <v>0</v>
      </c>
      <c r="B94" s="28">
        <f>'Investissement PEE'!F97</f>
        <v>0</v>
      </c>
      <c r="C94" s="45">
        <f>'Investissement PEE'!H97</f>
        <v>0</v>
      </c>
      <c r="D94" s="53">
        <f>SUM('Investissement PEE'!AF97+'Investissement PEE'!AI97+'Investissement PEE'!AL97+'Investissement PEE'!AO97+'Investissement PEE'!AR97+'Investissement PEE'!AU97+'Investissement PEE'!AX97+'Investissement PEE'!BA97+'Investissement PEE'!BD97+'Investissement PEE'!BG97+'Investissement PEE'!BJ97+'Investissement PEE'!BM97)</f>
        <v>0</v>
      </c>
      <c r="E94" s="46">
        <f>SUM('Investissement PER'!AI97+'Investissement PER'!AL97+'Investissement PER'!AO97+'Investissement PER'!AR98+'Investissement PER'!AU97+'Investissement PER'!AX97+'Investissement PER'!BA97+'Investissement PER'!BD97+'Investissement PER'!BG97+'Investissement PER'!BJ97+'Investissement PER'!BM97+'Investissement PER'!BP97+'Investissement PER'!AF97)</f>
        <v>0</v>
      </c>
      <c r="F94" s="164">
        <f t="shared" si="3"/>
        <v>0</v>
      </c>
      <c r="H94" s="44">
        <f>'Investissement PEE'!AG97+'Investissement PEE'!AJ97+'Investissement PEE'!AM97+'Investissement PEE'!AP97+'Investissement PEE'!AS97+'Investissement PEE'!AV97+'Investissement PEE'!AY97+'Investissement PEE'!BB97+'Investissement PEE'!BE97+'Investissement PEE'!BH97+'Investissement PEE'!BK97+'Investissement PEE'!BN97</f>
        <v>0</v>
      </c>
      <c r="I94" s="47">
        <f>'Investissement PER'!BE97+'Investissement PER'!BB97+'Investissement PER'!AY97+'Investissement PER'!AV97+'Investissement PER'!AS98+'Investissement PER'!AP97+'Investissement PER'!AM97+'Investissement PER'!AJ97+'Investissement PER'!BH97+'Investissement PER'!BK97+'Investissement PER'!BN97+'Investissement PER'!BQ97+'Investissement PER'!AG97</f>
        <v>0</v>
      </c>
      <c r="J94" s="165">
        <f t="shared" si="4"/>
        <v>0</v>
      </c>
      <c r="L94" s="163">
        <f t="shared" si="5"/>
        <v>0</v>
      </c>
      <c r="M94" s="54" t="str">
        <f>IF(AND(D94&lt;&gt;'Investissement PEE'!AB97,Synthèse!H94&lt;&gt;'Investissement PEE'!AC97),"Les montants répartis ne correspondent pas aux montants de prime de partage de la valeur et d'abondement dans l'onglet 'Investissement PEE'",IF(D94&lt;&gt;'Investissement PEE'!AB97,"Le montant réparti en prime de partage de la valeur ne correspond pas au montant total de PPV indiqué dans l'onglet 'Investissement PEE'",IF(H94&lt;&gt;'Investissement PEE'!AC97,"Le montant réparti ne correspond pas au montant total d'abondement indiqué dans l'onglet 'PEE'","")))</f>
        <v/>
      </c>
      <c r="N94" s="79" t="str">
        <f>IF(AND(E94&lt;&gt;'Investissement PER'!AB97,Synthèse!I94&lt;&gt;'Investissement PER'!AC97),"Les montants répartis ne correspondent pas aux montants de prime de partage de la valeur et d'abondement dans l'onglet 'Investissement PER'",IF(E94&lt;&gt;'Investissement PER'!AB97,"Le montant réparti en prime de partage de la valeur ne correspond pas au montant total de PPV indiqué dans l'onglet 'Investissement PER'",IF(I94&lt;&gt;'Investissement PER'!AC97,"Le montant réparti ne correspond pas au montant total d'abondement indiqué dans l'onglet 'Investissement PER’","")))</f>
        <v/>
      </c>
    </row>
    <row r="95" spans="1:14" x14ac:dyDescent="0.25">
      <c r="A95" s="55">
        <f>'Investissement PEE'!D98</f>
        <v>0</v>
      </c>
      <c r="B95" s="28">
        <f>'Investissement PEE'!F98</f>
        <v>0</v>
      </c>
      <c r="C95" s="45">
        <f>'Investissement PEE'!H98</f>
        <v>0</v>
      </c>
      <c r="D95" s="53">
        <f>SUM('Investissement PEE'!AF98+'Investissement PEE'!AI98+'Investissement PEE'!AL98+'Investissement PEE'!AO98+'Investissement PEE'!AR98+'Investissement PEE'!AU98+'Investissement PEE'!AX98+'Investissement PEE'!BA98+'Investissement PEE'!BD98+'Investissement PEE'!BG98+'Investissement PEE'!BJ98+'Investissement PEE'!BM98)</f>
        <v>0</v>
      </c>
      <c r="E95" s="46">
        <f>SUM('Investissement PER'!AI98+'Investissement PER'!AL98+'Investissement PER'!AO98+'Investissement PER'!AR99+'Investissement PER'!AU98+'Investissement PER'!AX98+'Investissement PER'!BA98+'Investissement PER'!BD98+'Investissement PER'!BG98+'Investissement PER'!BJ98+'Investissement PER'!BM98+'Investissement PER'!BP98+'Investissement PER'!AF98)</f>
        <v>0</v>
      </c>
      <c r="F95" s="164">
        <f t="shared" si="3"/>
        <v>0</v>
      </c>
      <c r="H95" s="44">
        <f>'Investissement PEE'!AG98+'Investissement PEE'!AJ98+'Investissement PEE'!AM98+'Investissement PEE'!AP98+'Investissement PEE'!AS98+'Investissement PEE'!AV98+'Investissement PEE'!AY98+'Investissement PEE'!BB98+'Investissement PEE'!BE98+'Investissement PEE'!BH98+'Investissement PEE'!BK98+'Investissement PEE'!BN98</f>
        <v>0</v>
      </c>
      <c r="I95" s="47">
        <f>'Investissement PER'!BE98+'Investissement PER'!BB98+'Investissement PER'!AY98+'Investissement PER'!AV98+'Investissement PER'!AS99+'Investissement PER'!AP98+'Investissement PER'!AM98+'Investissement PER'!AJ98+'Investissement PER'!BH98+'Investissement PER'!BK98+'Investissement PER'!BN98+'Investissement PER'!BQ98+'Investissement PER'!AG98</f>
        <v>0</v>
      </c>
      <c r="J95" s="165">
        <f t="shared" si="4"/>
        <v>0</v>
      </c>
      <c r="L95" s="163">
        <f t="shared" si="5"/>
        <v>0</v>
      </c>
      <c r="M95" s="54" t="str">
        <f>IF(AND(D95&lt;&gt;'Investissement PEE'!AB98,Synthèse!H95&lt;&gt;'Investissement PEE'!AC98),"Les montants répartis ne correspondent pas aux montants de prime de partage de la valeur et d'abondement dans l'onglet 'Investissement PEE'",IF(D95&lt;&gt;'Investissement PEE'!AB98,"Le montant réparti en prime de partage de la valeur ne correspond pas au montant total de PPV indiqué dans l'onglet 'Investissement PEE'",IF(H95&lt;&gt;'Investissement PEE'!AC98,"Le montant réparti ne correspond pas au montant total d'abondement indiqué dans l'onglet 'PEE'","")))</f>
        <v/>
      </c>
      <c r="N95" s="79" t="str">
        <f>IF(AND(E95&lt;&gt;'Investissement PER'!AB98,Synthèse!I95&lt;&gt;'Investissement PER'!AC98),"Les montants répartis ne correspondent pas aux montants de prime de partage de la valeur et d'abondement dans l'onglet 'Investissement PER'",IF(E95&lt;&gt;'Investissement PER'!AB98,"Le montant réparti en prime de partage de la valeur ne correspond pas au montant total de PPV indiqué dans l'onglet 'Investissement PER'",IF(I95&lt;&gt;'Investissement PER'!AC98,"Le montant réparti ne correspond pas au montant total d'abondement indiqué dans l'onglet 'Investissement PER’","")))</f>
        <v/>
      </c>
    </row>
    <row r="96" spans="1:14" x14ac:dyDescent="0.25">
      <c r="A96" s="55">
        <f>'Investissement PEE'!D99</f>
        <v>0</v>
      </c>
      <c r="B96" s="28">
        <f>'Investissement PEE'!F99</f>
        <v>0</v>
      </c>
      <c r="C96" s="45">
        <f>'Investissement PEE'!H99</f>
        <v>0</v>
      </c>
      <c r="D96" s="53">
        <f>SUM('Investissement PEE'!AF99+'Investissement PEE'!AI99+'Investissement PEE'!AL99+'Investissement PEE'!AO99+'Investissement PEE'!AR99+'Investissement PEE'!AU99+'Investissement PEE'!AX99+'Investissement PEE'!BA99+'Investissement PEE'!BD99+'Investissement PEE'!BG99+'Investissement PEE'!BJ99+'Investissement PEE'!BM99)</f>
        <v>0</v>
      </c>
      <c r="E96" s="46">
        <f>SUM('Investissement PER'!AI99+'Investissement PER'!AL99+'Investissement PER'!AO99+'Investissement PER'!AR100+'Investissement PER'!AU99+'Investissement PER'!AX99+'Investissement PER'!BA99+'Investissement PER'!BD99+'Investissement PER'!BG99+'Investissement PER'!BJ99+'Investissement PER'!BM99+'Investissement PER'!BP99+'Investissement PER'!AF99)</f>
        <v>0</v>
      </c>
      <c r="F96" s="164">
        <f t="shared" si="3"/>
        <v>0</v>
      </c>
      <c r="H96" s="44">
        <f>'Investissement PEE'!AG99+'Investissement PEE'!AJ99+'Investissement PEE'!AM99+'Investissement PEE'!AP99+'Investissement PEE'!AS99+'Investissement PEE'!AV99+'Investissement PEE'!AY99+'Investissement PEE'!BB99+'Investissement PEE'!BE99+'Investissement PEE'!BH99+'Investissement PEE'!BK99+'Investissement PEE'!BN99</f>
        <v>0</v>
      </c>
      <c r="I96" s="47">
        <f>'Investissement PER'!BE99+'Investissement PER'!BB99+'Investissement PER'!AY99+'Investissement PER'!AV99+'Investissement PER'!AS100+'Investissement PER'!AP99+'Investissement PER'!AM99+'Investissement PER'!AJ99+'Investissement PER'!BH99+'Investissement PER'!BK99+'Investissement PER'!BN99+'Investissement PER'!BQ99+'Investissement PER'!AG99</f>
        <v>0</v>
      </c>
      <c r="J96" s="165">
        <f t="shared" si="4"/>
        <v>0</v>
      </c>
      <c r="L96" s="163">
        <f t="shared" si="5"/>
        <v>0</v>
      </c>
      <c r="M96" s="54" t="str">
        <f>IF(AND(D96&lt;&gt;'Investissement PEE'!AB99,Synthèse!H96&lt;&gt;'Investissement PEE'!AC99),"Les montants répartis ne correspondent pas aux montants de prime de partage de la valeur et d'abondement dans l'onglet 'Investissement PEE'",IF(D96&lt;&gt;'Investissement PEE'!AB99,"Le montant réparti en prime de partage de la valeur ne correspond pas au montant total de PPV indiqué dans l'onglet 'Investissement PEE'",IF(H96&lt;&gt;'Investissement PEE'!AC99,"Le montant réparti ne correspond pas au montant total d'abondement indiqué dans l'onglet 'PEE'","")))</f>
        <v/>
      </c>
      <c r="N96" s="79" t="str">
        <f>IF(AND(E96&lt;&gt;'Investissement PER'!AB99,Synthèse!I96&lt;&gt;'Investissement PER'!AC99),"Les montants répartis ne correspondent pas aux montants de prime de partage de la valeur et d'abondement dans l'onglet 'Investissement PER'",IF(E96&lt;&gt;'Investissement PER'!AB99,"Le montant réparti en prime de partage de la valeur ne correspond pas au montant total de PPV indiqué dans l'onglet 'Investissement PER'",IF(I96&lt;&gt;'Investissement PER'!AC99,"Le montant réparti ne correspond pas au montant total d'abondement indiqué dans l'onglet 'Investissement PER’","")))</f>
        <v/>
      </c>
    </row>
    <row r="97" spans="1:14" x14ac:dyDescent="0.25">
      <c r="A97" s="55">
        <f>'Investissement PEE'!D100</f>
        <v>0</v>
      </c>
      <c r="B97" s="28">
        <f>'Investissement PEE'!F100</f>
        <v>0</v>
      </c>
      <c r="C97" s="45">
        <f>'Investissement PEE'!H100</f>
        <v>0</v>
      </c>
      <c r="D97" s="53">
        <f>SUM('Investissement PEE'!AF100+'Investissement PEE'!AI100+'Investissement PEE'!AL100+'Investissement PEE'!AO100+'Investissement PEE'!AR100+'Investissement PEE'!AU100+'Investissement PEE'!AX100+'Investissement PEE'!BA100+'Investissement PEE'!BD100+'Investissement PEE'!BG100+'Investissement PEE'!BJ100+'Investissement PEE'!BM100)</f>
        <v>0</v>
      </c>
      <c r="E97" s="46">
        <f>SUM('Investissement PER'!AI100+'Investissement PER'!AL100+'Investissement PER'!AO100+'Investissement PER'!AR101+'Investissement PER'!AU100+'Investissement PER'!AX100+'Investissement PER'!BA100+'Investissement PER'!BD100+'Investissement PER'!BG100+'Investissement PER'!BJ100+'Investissement PER'!BM100+'Investissement PER'!BP100+'Investissement PER'!AF100)</f>
        <v>0</v>
      </c>
      <c r="F97" s="164">
        <f t="shared" si="3"/>
        <v>0</v>
      </c>
      <c r="H97" s="44">
        <f>'Investissement PEE'!AG100+'Investissement PEE'!AJ100+'Investissement PEE'!AM100+'Investissement PEE'!AP100+'Investissement PEE'!AS100+'Investissement PEE'!AV100+'Investissement PEE'!AY100+'Investissement PEE'!BB100+'Investissement PEE'!BE100+'Investissement PEE'!BH100+'Investissement PEE'!BK100+'Investissement PEE'!BN100</f>
        <v>0</v>
      </c>
      <c r="I97" s="47">
        <f>'Investissement PER'!BE100+'Investissement PER'!BB100+'Investissement PER'!AY100+'Investissement PER'!AV100+'Investissement PER'!AS101+'Investissement PER'!AP100+'Investissement PER'!AM100+'Investissement PER'!AJ100+'Investissement PER'!BH100+'Investissement PER'!BK100+'Investissement PER'!BN100+'Investissement PER'!BQ100+'Investissement PER'!AG100</f>
        <v>0</v>
      </c>
      <c r="J97" s="165">
        <f t="shared" si="4"/>
        <v>0</v>
      </c>
      <c r="L97" s="163">
        <f t="shared" si="5"/>
        <v>0</v>
      </c>
      <c r="M97" s="54" t="str">
        <f>IF(AND(D97&lt;&gt;'Investissement PEE'!AB100,Synthèse!H97&lt;&gt;'Investissement PEE'!AC100),"Les montants répartis ne correspondent pas aux montants de prime de partage de la valeur et d'abondement dans l'onglet 'Investissement PEE'",IF(D97&lt;&gt;'Investissement PEE'!AB100,"Le montant réparti en prime de partage de la valeur ne correspond pas au montant total de PPV indiqué dans l'onglet 'Investissement PEE'",IF(H97&lt;&gt;'Investissement PEE'!AC100,"Le montant réparti ne correspond pas au montant total d'abondement indiqué dans l'onglet 'PEE'","")))</f>
        <v/>
      </c>
      <c r="N97" s="79" t="str">
        <f>IF(AND(E97&lt;&gt;'Investissement PER'!AB100,Synthèse!I97&lt;&gt;'Investissement PER'!AC100),"Les montants répartis ne correspondent pas aux montants de prime de partage de la valeur et d'abondement dans l'onglet 'Investissement PER'",IF(E97&lt;&gt;'Investissement PER'!AB100,"Le montant réparti en prime de partage de la valeur ne correspond pas au montant total de PPV indiqué dans l'onglet 'Investissement PER'",IF(I97&lt;&gt;'Investissement PER'!AC100,"Le montant réparti ne correspond pas au montant total d'abondement indiqué dans l'onglet 'Investissement PER’","")))</f>
        <v/>
      </c>
    </row>
    <row r="98" spans="1:14" x14ac:dyDescent="0.25">
      <c r="A98" s="55">
        <f>'Investissement PEE'!D101</f>
        <v>0</v>
      </c>
      <c r="B98" s="28">
        <f>'Investissement PEE'!F101</f>
        <v>0</v>
      </c>
      <c r="C98" s="45">
        <f>'Investissement PEE'!H101</f>
        <v>0</v>
      </c>
      <c r="D98" s="53">
        <f>SUM('Investissement PEE'!AF101+'Investissement PEE'!AI101+'Investissement PEE'!AL101+'Investissement PEE'!AO101+'Investissement PEE'!AR101+'Investissement PEE'!AU101+'Investissement PEE'!AX101+'Investissement PEE'!BA101+'Investissement PEE'!BD101+'Investissement PEE'!BG101+'Investissement PEE'!BJ101+'Investissement PEE'!BM101)</f>
        <v>0</v>
      </c>
      <c r="E98" s="46">
        <f>SUM('Investissement PER'!AI101+'Investissement PER'!AL101+'Investissement PER'!AO101+'Investissement PER'!AR102+'Investissement PER'!AU101+'Investissement PER'!AX101+'Investissement PER'!BA101+'Investissement PER'!BD101+'Investissement PER'!BG101+'Investissement PER'!BJ101+'Investissement PER'!BM101+'Investissement PER'!BP101+'Investissement PER'!AF101)</f>
        <v>0</v>
      </c>
      <c r="F98" s="164">
        <f t="shared" si="3"/>
        <v>0</v>
      </c>
      <c r="H98" s="44">
        <f>'Investissement PEE'!AG101+'Investissement PEE'!AJ101+'Investissement PEE'!AM101+'Investissement PEE'!AP101+'Investissement PEE'!AS101+'Investissement PEE'!AV101+'Investissement PEE'!AY101+'Investissement PEE'!BB101+'Investissement PEE'!BE101+'Investissement PEE'!BH101+'Investissement PEE'!BK101+'Investissement PEE'!BN101</f>
        <v>0</v>
      </c>
      <c r="I98" s="47">
        <f>'Investissement PER'!BE101+'Investissement PER'!BB101+'Investissement PER'!AY101+'Investissement PER'!AV101+'Investissement PER'!AS102+'Investissement PER'!AP101+'Investissement PER'!AM101+'Investissement PER'!AJ101+'Investissement PER'!BH101+'Investissement PER'!BK101+'Investissement PER'!BN101+'Investissement PER'!BQ101+'Investissement PER'!AG101</f>
        <v>0</v>
      </c>
      <c r="J98" s="165">
        <f t="shared" si="4"/>
        <v>0</v>
      </c>
      <c r="L98" s="163">
        <f t="shared" si="5"/>
        <v>0</v>
      </c>
      <c r="M98" s="54" t="str">
        <f>IF(AND(D98&lt;&gt;'Investissement PEE'!AB101,Synthèse!H98&lt;&gt;'Investissement PEE'!AC101),"Les montants répartis ne correspondent pas aux montants de prime de partage de la valeur et d'abondement dans l'onglet 'Investissement PEE'",IF(D98&lt;&gt;'Investissement PEE'!AB101,"Le montant réparti en prime de partage de la valeur ne correspond pas au montant total de PPV indiqué dans l'onglet 'Investissement PEE'",IF(H98&lt;&gt;'Investissement PEE'!AC101,"Le montant réparti ne correspond pas au montant total d'abondement indiqué dans l'onglet 'PEE'","")))</f>
        <v/>
      </c>
      <c r="N98" s="79" t="str">
        <f>IF(AND(E98&lt;&gt;'Investissement PER'!AB101,Synthèse!I98&lt;&gt;'Investissement PER'!AC101),"Les montants répartis ne correspondent pas aux montants de prime de partage de la valeur et d'abondement dans l'onglet 'Investissement PER'",IF(E98&lt;&gt;'Investissement PER'!AB101,"Le montant réparti en prime de partage de la valeur ne correspond pas au montant total de PPV indiqué dans l'onglet 'Investissement PER'",IF(I98&lt;&gt;'Investissement PER'!AC101,"Le montant réparti ne correspond pas au montant total d'abondement indiqué dans l'onglet 'Investissement PER’","")))</f>
        <v/>
      </c>
    </row>
    <row r="99" spans="1:14" x14ac:dyDescent="0.25">
      <c r="A99" s="55">
        <f>'Investissement PEE'!D102</f>
        <v>0</v>
      </c>
      <c r="B99" s="28">
        <f>'Investissement PEE'!F102</f>
        <v>0</v>
      </c>
      <c r="C99" s="45">
        <f>'Investissement PEE'!H102</f>
        <v>0</v>
      </c>
      <c r="D99" s="53">
        <f>SUM('Investissement PEE'!AF102+'Investissement PEE'!AI102+'Investissement PEE'!AL102+'Investissement PEE'!AO102+'Investissement PEE'!AR102+'Investissement PEE'!AU102+'Investissement PEE'!AX102+'Investissement PEE'!BA102+'Investissement PEE'!BD102+'Investissement PEE'!BG102+'Investissement PEE'!BJ102+'Investissement PEE'!BM102)</f>
        <v>0</v>
      </c>
      <c r="E99" s="46">
        <f>SUM('Investissement PER'!AI102+'Investissement PER'!AL102+'Investissement PER'!AO102+'Investissement PER'!AR103+'Investissement PER'!AU102+'Investissement PER'!AX102+'Investissement PER'!BA102+'Investissement PER'!BD102+'Investissement PER'!BG102+'Investissement PER'!BJ102+'Investissement PER'!BM102+'Investissement PER'!BP102+'Investissement PER'!AF102)</f>
        <v>0</v>
      </c>
      <c r="F99" s="164">
        <f t="shared" si="3"/>
        <v>0</v>
      </c>
      <c r="H99" s="44">
        <f>'Investissement PEE'!AG102+'Investissement PEE'!AJ102+'Investissement PEE'!AM102+'Investissement PEE'!AP102+'Investissement PEE'!AS102+'Investissement PEE'!AV102+'Investissement PEE'!AY102+'Investissement PEE'!BB102+'Investissement PEE'!BE102+'Investissement PEE'!BH102+'Investissement PEE'!BK102+'Investissement PEE'!BN102</f>
        <v>0</v>
      </c>
      <c r="I99" s="47">
        <f>'Investissement PER'!BE102+'Investissement PER'!BB102+'Investissement PER'!AY102+'Investissement PER'!AV102+'Investissement PER'!AS103+'Investissement PER'!AP102+'Investissement PER'!AM102+'Investissement PER'!AJ102+'Investissement PER'!BH102+'Investissement PER'!BK102+'Investissement PER'!BN102+'Investissement PER'!BQ102+'Investissement PER'!AG102</f>
        <v>0</v>
      </c>
      <c r="J99" s="165">
        <f t="shared" si="4"/>
        <v>0</v>
      </c>
      <c r="L99" s="163">
        <f t="shared" si="5"/>
        <v>0</v>
      </c>
      <c r="M99" s="54" t="str">
        <f>IF(AND(D99&lt;&gt;'Investissement PEE'!AB102,Synthèse!H99&lt;&gt;'Investissement PEE'!AC102),"Les montants répartis ne correspondent pas aux montants de prime de partage de la valeur et d'abondement dans l'onglet 'Investissement PEE'",IF(D99&lt;&gt;'Investissement PEE'!AB102,"Le montant réparti en prime de partage de la valeur ne correspond pas au montant total de PPV indiqué dans l'onglet 'Investissement PEE'",IF(H99&lt;&gt;'Investissement PEE'!AC102,"Le montant réparti ne correspond pas au montant total d'abondement indiqué dans l'onglet 'PEE'","")))</f>
        <v/>
      </c>
      <c r="N99" s="79" t="str">
        <f>IF(AND(E99&lt;&gt;'Investissement PER'!AB102,Synthèse!I99&lt;&gt;'Investissement PER'!AC102),"Les montants répartis ne correspondent pas aux montants de prime de partage de la valeur et d'abondement dans l'onglet 'Investissement PER'",IF(E99&lt;&gt;'Investissement PER'!AB102,"Le montant réparti en prime de partage de la valeur ne correspond pas au montant total de PPV indiqué dans l'onglet 'Investissement PER'",IF(I99&lt;&gt;'Investissement PER'!AC102,"Le montant réparti ne correspond pas au montant total d'abondement indiqué dans l'onglet 'Investissement PER’","")))</f>
        <v/>
      </c>
    </row>
    <row r="100" spans="1:14" x14ac:dyDescent="0.25">
      <c r="A100" s="55">
        <f>'Investissement PEE'!D103</f>
        <v>0</v>
      </c>
      <c r="B100" s="28">
        <f>'Investissement PEE'!F103</f>
        <v>0</v>
      </c>
      <c r="C100" s="45">
        <f>'Investissement PEE'!H103</f>
        <v>0</v>
      </c>
      <c r="D100" s="53">
        <f>SUM('Investissement PEE'!AF103+'Investissement PEE'!AI103+'Investissement PEE'!AL103+'Investissement PEE'!AO103+'Investissement PEE'!AR103+'Investissement PEE'!AU103+'Investissement PEE'!AX103+'Investissement PEE'!BA103+'Investissement PEE'!BD103+'Investissement PEE'!BG103+'Investissement PEE'!BJ103+'Investissement PEE'!BM103)</f>
        <v>0</v>
      </c>
      <c r="E100" s="46">
        <f>SUM('Investissement PER'!AI103+'Investissement PER'!AL103+'Investissement PER'!AO103+'Investissement PER'!AR104+'Investissement PER'!AU103+'Investissement PER'!AX103+'Investissement PER'!BA103+'Investissement PER'!BD103+'Investissement PER'!BG103+'Investissement PER'!BJ103+'Investissement PER'!BM103+'Investissement PER'!BP103+'Investissement PER'!AF103)</f>
        <v>0</v>
      </c>
      <c r="F100" s="164">
        <f t="shared" si="3"/>
        <v>0</v>
      </c>
      <c r="H100" s="44">
        <f>'Investissement PEE'!AG103+'Investissement PEE'!AJ103+'Investissement PEE'!AM103+'Investissement PEE'!AP103+'Investissement PEE'!AS103+'Investissement PEE'!AV103+'Investissement PEE'!AY103+'Investissement PEE'!BB103+'Investissement PEE'!BE103+'Investissement PEE'!BH103+'Investissement PEE'!BK103+'Investissement PEE'!BN103</f>
        <v>0</v>
      </c>
      <c r="I100" s="47">
        <f>'Investissement PER'!BE103+'Investissement PER'!BB103+'Investissement PER'!AY103+'Investissement PER'!AV103+'Investissement PER'!AS104+'Investissement PER'!AP103+'Investissement PER'!AM103+'Investissement PER'!AJ103+'Investissement PER'!BH103+'Investissement PER'!BK103+'Investissement PER'!BN103+'Investissement PER'!BQ103+'Investissement PER'!AG103</f>
        <v>0</v>
      </c>
      <c r="J100" s="165">
        <f t="shared" si="4"/>
        <v>0</v>
      </c>
      <c r="L100" s="163">
        <f t="shared" si="5"/>
        <v>0</v>
      </c>
      <c r="M100" s="54" t="str">
        <f>IF(AND(D100&lt;&gt;'Investissement PEE'!AB103,Synthèse!H100&lt;&gt;'Investissement PEE'!AC103),"Les montants répartis ne correspondent pas aux montants de prime de partage de la valeur et d'abondement dans l'onglet 'Investissement PEE'",IF(D100&lt;&gt;'Investissement PEE'!AB103,"Le montant réparti en prime de partage de la valeur ne correspond pas au montant total de PPV indiqué dans l'onglet 'Investissement PEE'",IF(H100&lt;&gt;'Investissement PEE'!AC103,"Le montant réparti ne correspond pas au montant total d'abondement indiqué dans l'onglet 'PEE'","")))</f>
        <v/>
      </c>
      <c r="N100" s="79" t="str">
        <f>IF(AND(E100&lt;&gt;'Investissement PER'!AB103,Synthèse!I100&lt;&gt;'Investissement PER'!AC103),"Les montants répartis ne correspondent pas aux montants de prime de partage de la valeur et d'abondement dans l'onglet 'Investissement PER'",IF(E100&lt;&gt;'Investissement PER'!AB103,"Le montant réparti en prime de partage de la valeur ne correspond pas au montant total de PPV indiqué dans l'onglet 'Investissement PER'",IF(I100&lt;&gt;'Investissement PER'!AC103,"Le montant réparti ne correspond pas au montant total d'abondement indiqué dans l'onglet 'Investissement PER’","")))</f>
        <v/>
      </c>
    </row>
    <row r="101" spans="1:14" x14ac:dyDescent="0.25">
      <c r="A101" s="55">
        <f>'Investissement PEE'!D104</f>
        <v>0</v>
      </c>
      <c r="B101" s="28">
        <f>'Investissement PEE'!F104</f>
        <v>0</v>
      </c>
      <c r="C101" s="45">
        <f>'Investissement PEE'!H104</f>
        <v>0</v>
      </c>
      <c r="D101" s="53">
        <f>SUM('Investissement PEE'!AF104+'Investissement PEE'!AI104+'Investissement PEE'!AL104+'Investissement PEE'!AO104+'Investissement PEE'!AR104+'Investissement PEE'!AU104+'Investissement PEE'!AX104+'Investissement PEE'!BA104+'Investissement PEE'!BD104+'Investissement PEE'!BG104+'Investissement PEE'!BJ104+'Investissement PEE'!BM104)</f>
        <v>0</v>
      </c>
      <c r="E101" s="46">
        <f>SUM('Investissement PER'!AI104+'Investissement PER'!AL104+'Investissement PER'!AO104+'Investissement PER'!AR105+'Investissement PER'!AU104+'Investissement PER'!AX104+'Investissement PER'!BA104+'Investissement PER'!BD104+'Investissement PER'!BG104+'Investissement PER'!BJ104+'Investissement PER'!BM104+'Investissement PER'!BP104+'Investissement PER'!AF104)</f>
        <v>0</v>
      </c>
      <c r="F101" s="164">
        <f t="shared" si="3"/>
        <v>0</v>
      </c>
      <c r="H101" s="44">
        <f>'Investissement PEE'!AG104+'Investissement PEE'!AJ104+'Investissement PEE'!AM104+'Investissement PEE'!AP104+'Investissement PEE'!AS104+'Investissement PEE'!AV104+'Investissement PEE'!AY104+'Investissement PEE'!BB104+'Investissement PEE'!BE104+'Investissement PEE'!BH104+'Investissement PEE'!BK104+'Investissement PEE'!BN104</f>
        <v>0</v>
      </c>
      <c r="I101" s="47">
        <f>'Investissement PER'!BE104+'Investissement PER'!BB104+'Investissement PER'!AY104+'Investissement PER'!AV104+'Investissement PER'!AS105+'Investissement PER'!AP104+'Investissement PER'!AM104+'Investissement PER'!AJ104+'Investissement PER'!BH104+'Investissement PER'!BK104+'Investissement PER'!BN104+'Investissement PER'!BQ104+'Investissement PER'!AG104</f>
        <v>0</v>
      </c>
      <c r="J101" s="165">
        <f t="shared" si="4"/>
        <v>0</v>
      </c>
      <c r="L101" s="163">
        <f t="shared" si="5"/>
        <v>0</v>
      </c>
      <c r="M101" s="54" t="str">
        <f>IF(AND(D101&lt;&gt;'Investissement PEE'!AB104,Synthèse!H101&lt;&gt;'Investissement PEE'!AC104),"Les montants répartis ne correspondent pas aux montants de prime de partage de la valeur et d'abondement dans l'onglet 'Investissement PEE'",IF(D101&lt;&gt;'Investissement PEE'!AB104,"Le montant réparti en prime de partage de la valeur ne correspond pas au montant total de PPV indiqué dans l'onglet 'Investissement PEE'",IF(H101&lt;&gt;'Investissement PEE'!AC104,"Le montant réparti ne correspond pas au montant total d'abondement indiqué dans l'onglet 'PEE'","")))</f>
        <v/>
      </c>
      <c r="N101" s="79" t="str">
        <f>IF(AND(E101&lt;&gt;'Investissement PER'!AB104,Synthèse!I101&lt;&gt;'Investissement PER'!AC104),"Les montants répartis ne correspondent pas aux montants de prime de partage de la valeur et d'abondement dans l'onglet 'Investissement PER'",IF(E101&lt;&gt;'Investissement PER'!AB104,"Le montant réparti en prime de partage de la valeur ne correspond pas au montant total de PPV indiqué dans l'onglet 'Investissement PER'",IF(I101&lt;&gt;'Investissement PER'!AC104,"Le montant réparti ne correspond pas au montant total d'abondement indiqué dans l'onglet 'Investissement PER’","")))</f>
        <v/>
      </c>
    </row>
    <row r="102" spans="1:14" x14ac:dyDescent="0.25">
      <c r="A102" s="55">
        <f>'Investissement PEE'!D105</f>
        <v>0</v>
      </c>
      <c r="B102" s="28">
        <f>'Investissement PEE'!F105</f>
        <v>0</v>
      </c>
      <c r="C102" s="45">
        <f>'Investissement PEE'!H105</f>
        <v>0</v>
      </c>
      <c r="D102" s="53">
        <f>SUM('Investissement PEE'!AF105+'Investissement PEE'!AI105+'Investissement PEE'!AL105+'Investissement PEE'!AO105+'Investissement PEE'!AR105+'Investissement PEE'!AU105+'Investissement PEE'!AX105+'Investissement PEE'!BA105+'Investissement PEE'!BD105+'Investissement PEE'!BG105+'Investissement PEE'!BJ105+'Investissement PEE'!BM105)</f>
        <v>0</v>
      </c>
      <c r="E102" s="46">
        <f>SUM('Investissement PER'!AI105+'Investissement PER'!AL105+'Investissement PER'!AO105+'Investissement PER'!AR106+'Investissement PER'!AU105+'Investissement PER'!AX105+'Investissement PER'!BA105+'Investissement PER'!BD105+'Investissement PER'!BG105+'Investissement PER'!BJ105+'Investissement PER'!BM105+'Investissement PER'!BP105+'Investissement PER'!AF105)</f>
        <v>0</v>
      </c>
      <c r="F102" s="164">
        <f t="shared" ref="F102:F165" si="6">D102+E102</f>
        <v>0</v>
      </c>
      <c r="H102" s="44">
        <f>'Investissement PEE'!AG105+'Investissement PEE'!AJ105+'Investissement PEE'!AM105+'Investissement PEE'!AP105+'Investissement PEE'!AS105+'Investissement PEE'!AV105+'Investissement PEE'!AY105+'Investissement PEE'!BB105+'Investissement PEE'!BE105+'Investissement PEE'!BH105+'Investissement PEE'!BK105+'Investissement PEE'!BN105</f>
        <v>0</v>
      </c>
      <c r="I102" s="47">
        <f>'Investissement PER'!BE105+'Investissement PER'!BB105+'Investissement PER'!AY105+'Investissement PER'!AV105+'Investissement PER'!AS106+'Investissement PER'!AP105+'Investissement PER'!AM105+'Investissement PER'!AJ105+'Investissement PER'!BH105+'Investissement PER'!BK105+'Investissement PER'!BN105+'Investissement PER'!BQ105+'Investissement PER'!AG105</f>
        <v>0</v>
      </c>
      <c r="J102" s="165">
        <f t="shared" ref="J102:J165" si="7">H102+I102</f>
        <v>0</v>
      </c>
      <c r="L102" s="163">
        <f t="shared" ref="L102:L165" si="8">F102+J102</f>
        <v>0</v>
      </c>
      <c r="M102" s="54" t="str">
        <f>IF(AND(D102&lt;&gt;'Investissement PEE'!AB105,Synthèse!H102&lt;&gt;'Investissement PEE'!AC105),"Les montants répartis ne correspondent pas aux montants de prime de partage de la valeur et d'abondement dans l'onglet 'Investissement PEE'",IF(D102&lt;&gt;'Investissement PEE'!AB105,"Le montant réparti en prime de partage de la valeur ne correspond pas au montant total de PPV indiqué dans l'onglet 'Investissement PEE'",IF(H102&lt;&gt;'Investissement PEE'!AC105,"Le montant réparti ne correspond pas au montant total d'abondement indiqué dans l'onglet 'PEE'","")))</f>
        <v/>
      </c>
      <c r="N102" s="79" t="str">
        <f>IF(AND(E102&lt;&gt;'Investissement PER'!AB105,Synthèse!I102&lt;&gt;'Investissement PER'!AC105),"Les montants répartis ne correspondent pas aux montants de prime de partage de la valeur et d'abondement dans l'onglet 'Investissement PER'",IF(E102&lt;&gt;'Investissement PER'!AB105,"Le montant réparti en prime de partage de la valeur ne correspond pas au montant total de PPV indiqué dans l'onglet 'Investissement PER'",IF(I102&lt;&gt;'Investissement PER'!AC105,"Le montant réparti ne correspond pas au montant total d'abondement indiqué dans l'onglet 'Investissement PER’","")))</f>
        <v/>
      </c>
    </row>
    <row r="103" spans="1:14" x14ac:dyDescent="0.25">
      <c r="A103" s="55">
        <f>'Investissement PEE'!D106</f>
        <v>0</v>
      </c>
      <c r="B103" s="28">
        <f>'Investissement PEE'!F106</f>
        <v>0</v>
      </c>
      <c r="C103" s="45">
        <f>'Investissement PEE'!H106</f>
        <v>0</v>
      </c>
      <c r="D103" s="53">
        <f>SUM('Investissement PEE'!AF106+'Investissement PEE'!AI106+'Investissement PEE'!AL106+'Investissement PEE'!AO106+'Investissement PEE'!AR106+'Investissement PEE'!AU106+'Investissement PEE'!AX106+'Investissement PEE'!BA106+'Investissement PEE'!BD106+'Investissement PEE'!BG106+'Investissement PEE'!BJ106+'Investissement PEE'!BM106)</f>
        <v>0</v>
      </c>
      <c r="E103" s="46">
        <f>SUM('Investissement PER'!AI106+'Investissement PER'!AL106+'Investissement PER'!AO106+'Investissement PER'!AR107+'Investissement PER'!AU106+'Investissement PER'!AX106+'Investissement PER'!BA106+'Investissement PER'!BD106+'Investissement PER'!BG106+'Investissement PER'!BJ106+'Investissement PER'!BM106+'Investissement PER'!BP106+'Investissement PER'!AF106)</f>
        <v>0</v>
      </c>
      <c r="F103" s="164">
        <f t="shared" si="6"/>
        <v>0</v>
      </c>
      <c r="H103" s="44">
        <f>'Investissement PEE'!AG106+'Investissement PEE'!AJ106+'Investissement PEE'!AM106+'Investissement PEE'!AP106+'Investissement PEE'!AS106+'Investissement PEE'!AV106+'Investissement PEE'!AY106+'Investissement PEE'!BB106+'Investissement PEE'!BE106+'Investissement PEE'!BH106+'Investissement PEE'!BK106+'Investissement PEE'!BN106</f>
        <v>0</v>
      </c>
      <c r="I103" s="47">
        <f>'Investissement PER'!BE106+'Investissement PER'!BB106+'Investissement PER'!AY106+'Investissement PER'!AV106+'Investissement PER'!AS107+'Investissement PER'!AP106+'Investissement PER'!AM106+'Investissement PER'!AJ106+'Investissement PER'!BH106+'Investissement PER'!BK106+'Investissement PER'!BN106+'Investissement PER'!BQ106+'Investissement PER'!AG106</f>
        <v>0</v>
      </c>
      <c r="J103" s="165">
        <f t="shared" si="7"/>
        <v>0</v>
      </c>
      <c r="L103" s="163">
        <f t="shared" si="8"/>
        <v>0</v>
      </c>
      <c r="M103" s="54" t="str">
        <f>IF(AND(D103&lt;&gt;'Investissement PEE'!AB106,Synthèse!H103&lt;&gt;'Investissement PEE'!AC106),"Les montants répartis ne correspondent pas aux montants de prime de partage de la valeur et d'abondement dans l'onglet 'Investissement PEE'",IF(D103&lt;&gt;'Investissement PEE'!AB106,"Le montant réparti en prime de partage de la valeur ne correspond pas au montant total de PPV indiqué dans l'onglet 'Investissement PEE'",IF(H103&lt;&gt;'Investissement PEE'!AC106,"Le montant réparti ne correspond pas au montant total d'abondement indiqué dans l'onglet 'PEE'","")))</f>
        <v/>
      </c>
      <c r="N103" s="79" t="str">
        <f>IF(AND(E103&lt;&gt;'Investissement PER'!AB106,Synthèse!I103&lt;&gt;'Investissement PER'!AC106),"Les montants répartis ne correspondent pas aux montants de prime de partage de la valeur et d'abondement dans l'onglet 'Investissement PER'",IF(E103&lt;&gt;'Investissement PER'!AB106,"Le montant réparti en prime de partage de la valeur ne correspond pas au montant total de PPV indiqué dans l'onglet 'Investissement PER'",IF(I103&lt;&gt;'Investissement PER'!AC106,"Le montant réparti ne correspond pas au montant total d'abondement indiqué dans l'onglet 'Investissement PER’","")))</f>
        <v/>
      </c>
    </row>
    <row r="104" spans="1:14" x14ac:dyDescent="0.25">
      <c r="A104" s="55">
        <f>'Investissement PEE'!D107</f>
        <v>0</v>
      </c>
      <c r="B104" s="28">
        <f>'Investissement PEE'!F107</f>
        <v>0</v>
      </c>
      <c r="C104" s="45">
        <f>'Investissement PEE'!H107</f>
        <v>0</v>
      </c>
      <c r="D104" s="53">
        <f>SUM('Investissement PEE'!AF107+'Investissement PEE'!AI107+'Investissement PEE'!AL107+'Investissement PEE'!AO107+'Investissement PEE'!AR107+'Investissement PEE'!AU107+'Investissement PEE'!AX107+'Investissement PEE'!BA107+'Investissement PEE'!BD107+'Investissement PEE'!BG107+'Investissement PEE'!BJ107+'Investissement PEE'!BM107)</f>
        <v>0</v>
      </c>
      <c r="E104" s="46">
        <f>SUM('Investissement PER'!AI107+'Investissement PER'!AL107+'Investissement PER'!AO107+'Investissement PER'!AR108+'Investissement PER'!AU107+'Investissement PER'!AX107+'Investissement PER'!BA107+'Investissement PER'!BD107+'Investissement PER'!BG107+'Investissement PER'!BJ107+'Investissement PER'!BM107+'Investissement PER'!BP107+'Investissement PER'!AF107)</f>
        <v>0</v>
      </c>
      <c r="F104" s="164">
        <f t="shared" si="6"/>
        <v>0</v>
      </c>
      <c r="H104" s="44">
        <f>'Investissement PEE'!AG107+'Investissement PEE'!AJ107+'Investissement PEE'!AM107+'Investissement PEE'!AP107+'Investissement PEE'!AS107+'Investissement PEE'!AV107+'Investissement PEE'!AY107+'Investissement PEE'!BB107+'Investissement PEE'!BE107+'Investissement PEE'!BH107+'Investissement PEE'!BK107+'Investissement PEE'!BN107</f>
        <v>0</v>
      </c>
      <c r="I104" s="47">
        <f>'Investissement PER'!BE107+'Investissement PER'!BB107+'Investissement PER'!AY107+'Investissement PER'!AV107+'Investissement PER'!AS108+'Investissement PER'!AP107+'Investissement PER'!AM107+'Investissement PER'!AJ107+'Investissement PER'!BH107+'Investissement PER'!BK107+'Investissement PER'!BN107+'Investissement PER'!BQ107+'Investissement PER'!AG107</f>
        <v>0</v>
      </c>
      <c r="J104" s="165">
        <f t="shared" si="7"/>
        <v>0</v>
      </c>
      <c r="L104" s="163">
        <f t="shared" si="8"/>
        <v>0</v>
      </c>
      <c r="M104" s="54" t="str">
        <f>IF(AND(D104&lt;&gt;'Investissement PEE'!AB107,Synthèse!H104&lt;&gt;'Investissement PEE'!AC107),"Les montants répartis ne correspondent pas aux montants de prime de partage de la valeur et d'abondement dans l'onglet 'Investissement PEE'",IF(D104&lt;&gt;'Investissement PEE'!AB107,"Le montant réparti en prime de partage de la valeur ne correspond pas au montant total de PPV indiqué dans l'onglet 'Investissement PEE'",IF(H104&lt;&gt;'Investissement PEE'!AC107,"Le montant réparti ne correspond pas au montant total d'abondement indiqué dans l'onglet 'PEE'","")))</f>
        <v/>
      </c>
      <c r="N104" s="79" t="str">
        <f>IF(AND(E104&lt;&gt;'Investissement PER'!AB107,Synthèse!I104&lt;&gt;'Investissement PER'!AC107),"Les montants répartis ne correspondent pas aux montants de prime de partage de la valeur et d'abondement dans l'onglet 'Investissement PER'",IF(E104&lt;&gt;'Investissement PER'!AB107,"Le montant réparti en prime de partage de la valeur ne correspond pas au montant total de PPV indiqué dans l'onglet 'Investissement PER'",IF(I104&lt;&gt;'Investissement PER'!AC107,"Le montant réparti ne correspond pas au montant total d'abondement indiqué dans l'onglet 'Investissement PER’","")))</f>
        <v/>
      </c>
    </row>
    <row r="105" spans="1:14" x14ac:dyDescent="0.25">
      <c r="A105" s="55">
        <f>'Investissement PEE'!D108</f>
        <v>0</v>
      </c>
      <c r="B105" s="28">
        <f>'Investissement PEE'!F108</f>
        <v>0</v>
      </c>
      <c r="C105" s="45">
        <f>'Investissement PEE'!H108</f>
        <v>0</v>
      </c>
      <c r="D105" s="53">
        <f>SUM('Investissement PEE'!AF108+'Investissement PEE'!AI108+'Investissement PEE'!AL108+'Investissement PEE'!AO108+'Investissement PEE'!AR108+'Investissement PEE'!AU108+'Investissement PEE'!AX108+'Investissement PEE'!BA108+'Investissement PEE'!BD108+'Investissement PEE'!BG108+'Investissement PEE'!BJ108+'Investissement PEE'!BM108)</f>
        <v>0</v>
      </c>
      <c r="E105" s="46">
        <f>SUM('Investissement PER'!AI108+'Investissement PER'!AL108+'Investissement PER'!AO108+'Investissement PER'!AR109+'Investissement PER'!AU108+'Investissement PER'!AX108+'Investissement PER'!BA108+'Investissement PER'!BD108+'Investissement PER'!BG108+'Investissement PER'!BJ108+'Investissement PER'!BM108+'Investissement PER'!BP108+'Investissement PER'!AF108)</f>
        <v>0</v>
      </c>
      <c r="F105" s="164">
        <f t="shared" si="6"/>
        <v>0</v>
      </c>
      <c r="H105" s="44">
        <f>'Investissement PEE'!AG108+'Investissement PEE'!AJ108+'Investissement PEE'!AM108+'Investissement PEE'!AP108+'Investissement PEE'!AS108+'Investissement PEE'!AV108+'Investissement PEE'!AY108+'Investissement PEE'!BB108+'Investissement PEE'!BE108+'Investissement PEE'!BH108+'Investissement PEE'!BK108+'Investissement PEE'!BN108</f>
        <v>0</v>
      </c>
      <c r="I105" s="47">
        <f>'Investissement PER'!BE108+'Investissement PER'!BB108+'Investissement PER'!AY108+'Investissement PER'!AV108+'Investissement PER'!AS109+'Investissement PER'!AP108+'Investissement PER'!AM108+'Investissement PER'!AJ108+'Investissement PER'!BH108+'Investissement PER'!BK108+'Investissement PER'!BN108+'Investissement PER'!BQ108+'Investissement PER'!AG108</f>
        <v>0</v>
      </c>
      <c r="J105" s="165">
        <f t="shared" si="7"/>
        <v>0</v>
      </c>
      <c r="L105" s="163">
        <f t="shared" si="8"/>
        <v>0</v>
      </c>
      <c r="M105" s="54" t="str">
        <f>IF(AND(D105&lt;&gt;'Investissement PEE'!AB108,Synthèse!H105&lt;&gt;'Investissement PEE'!AC108),"Les montants répartis ne correspondent pas aux montants de prime de partage de la valeur et d'abondement dans l'onglet 'Investissement PEE'",IF(D105&lt;&gt;'Investissement PEE'!AB108,"Le montant réparti en prime de partage de la valeur ne correspond pas au montant total de PPV indiqué dans l'onglet 'Investissement PEE'",IF(H105&lt;&gt;'Investissement PEE'!AC108,"Le montant réparti ne correspond pas au montant total d'abondement indiqué dans l'onglet 'PEE'","")))</f>
        <v/>
      </c>
      <c r="N105" s="79" t="str">
        <f>IF(AND(E105&lt;&gt;'Investissement PER'!AB108,Synthèse!I105&lt;&gt;'Investissement PER'!AC108),"Les montants répartis ne correspondent pas aux montants de prime de partage de la valeur et d'abondement dans l'onglet 'Investissement PER'",IF(E105&lt;&gt;'Investissement PER'!AB108,"Le montant réparti en prime de partage de la valeur ne correspond pas au montant total de PPV indiqué dans l'onglet 'Investissement PER'",IF(I105&lt;&gt;'Investissement PER'!AC108,"Le montant réparti ne correspond pas au montant total d'abondement indiqué dans l'onglet 'Investissement PER’","")))</f>
        <v/>
      </c>
    </row>
    <row r="106" spans="1:14" x14ac:dyDescent="0.25">
      <c r="A106" s="55">
        <f>'Investissement PEE'!D109</f>
        <v>0</v>
      </c>
      <c r="B106" s="28">
        <f>'Investissement PEE'!F109</f>
        <v>0</v>
      </c>
      <c r="C106" s="45">
        <f>'Investissement PEE'!H109</f>
        <v>0</v>
      </c>
      <c r="D106" s="53">
        <f>SUM('Investissement PEE'!AF109+'Investissement PEE'!AI109+'Investissement PEE'!AL109+'Investissement PEE'!AO109+'Investissement PEE'!AR109+'Investissement PEE'!AU109+'Investissement PEE'!AX109+'Investissement PEE'!BA109+'Investissement PEE'!BD109+'Investissement PEE'!BG109+'Investissement PEE'!BJ109+'Investissement PEE'!BM109)</f>
        <v>0</v>
      </c>
      <c r="E106" s="46">
        <f>SUM('Investissement PER'!AI109+'Investissement PER'!AL109+'Investissement PER'!AO109+'Investissement PER'!AR110+'Investissement PER'!AU109+'Investissement PER'!AX109+'Investissement PER'!BA109+'Investissement PER'!BD109+'Investissement PER'!BG109+'Investissement PER'!BJ109+'Investissement PER'!BM109+'Investissement PER'!BP109+'Investissement PER'!AF109)</f>
        <v>0</v>
      </c>
      <c r="F106" s="164">
        <f t="shared" si="6"/>
        <v>0</v>
      </c>
      <c r="H106" s="44">
        <f>'Investissement PEE'!AG109+'Investissement PEE'!AJ109+'Investissement PEE'!AM109+'Investissement PEE'!AP109+'Investissement PEE'!AS109+'Investissement PEE'!AV109+'Investissement PEE'!AY109+'Investissement PEE'!BB109+'Investissement PEE'!BE109+'Investissement PEE'!BH109+'Investissement PEE'!BK109+'Investissement PEE'!BN109</f>
        <v>0</v>
      </c>
      <c r="I106" s="47">
        <f>'Investissement PER'!BE109+'Investissement PER'!BB109+'Investissement PER'!AY109+'Investissement PER'!AV109+'Investissement PER'!AS110+'Investissement PER'!AP109+'Investissement PER'!AM109+'Investissement PER'!AJ109+'Investissement PER'!BH109+'Investissement PER'!BK109+'Investissement PER'!BN109+'Investissement PER'!BQ109+'Investissement PER'!AG109</f>
        <v>0</v>
      </c>
      <c r="J106" s="165">
        <f t="shared" si="7"/>
        <v>0</v>
      </c>
      <c r="L106" s="163">
        <f t="shared" si="8"/>
        <v>0</v>
      </c>
      <c r="M106" s="54" t="str">
        <f>IF(AND(D106&lt;&gt;'Investissement PEE'!AB109,Synthèse!H106&lt;&gt;'Investissement PEE'!AC109),"Les montants répartis ne correspondent pas aux montants de prime de partage de la valeur et d'abondement dans l'onglet 'Investissement PEE'",IF(D106&lt;&gt;'Investissement PEE'!AB109,"Le montant réparti en prime de partage de la valeur ne correspond pas au montant total de PPV indiqué dans l'onglet 'Investissement PEE'",IF(H106&lt;&gt;'Investissement PEE'!AC109,"Le montant réparti ne correspond pas au montant total d'abondement indiqué dans l'onglet 'PEE'","")))</f>
        <v/>
      </c>
      <c r="N106" s="79" t="str">
        <f>IF(AND(E106&lt;&gt;'Investissement PER'!AB109,Synthèse!I106&lt;&gt;'Investissement PER'!AC109),"Les montants répartis ne correspondent pas aux montants de prime de partage de la valeur et d'abondement dans l'onglet 'Investissement PER'",IF(E106&lt;&gt;'Investissement PER'!AB109,"Le montant réparti en prime de partage de la valeur ne correspond pas au montant total de PPV indiqué dans l'onglet 'Investissement PER'",IF(I106&lt;&gt;'Investissement PER'!AC109,"Le montant réparti ne correspond pas au montant total d'abondement indiqué dans l'onglet 'Investissement PER’","")))</f>
        <v/>
      </c>
    </row>
    <row r="107" spans="1:14" x14ac:dyDescent="0.25">
      <c r="A107" s="55">
        <f>'Investissement PEE'!D110</f>
        <v>0</v>
      </c>
      <c r="B107" s="28">
        <f>'Investissement PEE'!F110</f>
        <v>0</v>
      </c>
      <c r="C107" s="45">
        <f>'Investissement PEE'!H110</f>
        <v>0</v>
      </c>
      <c r="D107" s="53">
        <f>SUM('Investissement PEE'!AF110+'Investissement PEE'!AI110+'Investissement PEE'!AL110+'Investissement PEE'!AO110+'Investissement PEE'!AR110+'Investissement PEE'!AU110+'Investissement PEE'!AX110+'Investissement PEE'!BA110+'Investissement PEE'!BD110+'Investissement PEE'!BG110+'Investissement PEE'!BJ110+'Investissement PEE'!BM110)</f>
        <v>0</v>
      </c>
      <c r="E107" s="46">
        <f>SUM('Investissement PER'!AI110+'Investissement PER'!AL110+'Investissement PER'!AO110+'Investissement PER'!AR111+'Investissement PER'!AU110+'Investissement PER'!AX110+'Investissement PER'!BA110+'Investissement PER'!BD110+'Investissement PER'!BG110+'Investissement PER'!BJ110+'Investissement PER'!BM110+'Investissement PER'!BP110+'Investissement PER'!AF110)</f>
        <v>0</v>
      </c>
      <c r="F107" s="164">
        <f t="shared" si="6"/>
        <v>0</v>
      </c>
      <c r="H107" s="44">
        <f>'Investissement PEE'!AG110+'Investissement PEE'!AJ110+'Investissement PEE'!AM110+'Investissement PEE'!AP110+'Investissement PEE'!AS110+'Investissement PEE'!AV110+'Investissement PEE'!AY110+'Investissement PEE'!BB110+'Investissement PEE'!BE110+'Investissement PEE'!BH110+'Investissement PEE'!BK110+'Investissement PEE'!BN110</f>
        <v>0</v>
      </c>
      <c r="I107" s="47">
        <f>'Investissement PER'!BE110+'Investissement PER'!BB110+'Investissement PER'!AY110+'Investissement PER'!AV110+'Investissement PER'!AS111+'Investissement PER'!AP110+'Investissement PER'!AM110+'Investissement PER'!AJ110+'Investissement PER'!BH110+'Investissement PER'!BK110+'Investissement PER'!BN110+'Investissement PER'!BQ110+'Investissement PER'!AG110</f>
        <v>0</v>
      </c>
      <c r="J107" s="165">
        <f t="shared" si="7"/>
        <v>0</v>
      </c>
      <c r="L107" s="163">
        <f t="shared" si="8"/>
        <v>0</v>
      </c>
      <c r="M107" s="54" t="str">
        <f>IF(AND(D107&lt;&gt;'Investissement PEE'!AB110,Synthèse!H107&lt;&gt;'Investissement PEE'!AC110),"Les montants répartis ne correspondent pas aux montants de prime de partage de la valeur et d'abondement dans l'onglet 'Investissement PEE'",IF(D107&lt;&gt;'Investissement PEE'!AB110,"Le montant réparti en prime de partage de la valeur ne correspond pas au montant total de PPV indiqué dans l'onglet 'Investissement PEE'",IF(H107&lt;&gt;'Investissement PEE'!AC110,"Le montant réparti ne correspond pas au montant total d'abondement indiqué dans l'onglet 'PEE'","")))</f>
        <v/>
      </c>
      <c r="N107" s="79" t="str">
        <f>IF(AND(E107&lt;&gt;'Investissement PER'!AB110,Synthèse!I107&lt;&gt;'Investissement PER'!AC110),"Les montants répartis ne correspondent pas aux montants de prime de partage de la valeur et d'abondement dans l'onglet 'Investissement PER'",IF(E107&lt;&gt;'Investissement PER'!AB110,"Le montant réparti en prime de partage de la valeur ne correspond pas au montant total de PPV indiqué dans l'onglet 'Investissement PER'",IF(I107&lt;&gt;'Investissement PER'!AC110,"Le montant réparti ne correspond pas au montant total d'abondement indiqué dans l'onglet 'Investissement PER’","")))</f>
        <v/>
      </c>
    </row>
    <row r="108" spans="1:14" x14ac:dyDescent="0.25">
      <c r="A108" s="55">
        <f>'Investissement PEE'!D111</f>
        <v>0</v>
      </c>
      <c r="B108" s="28">
        <f>'Investissement PEE'!F111</f>
        <v>0</v>
      </c>
      <c r="C108" s="45">
        <f>'Investissement PEE'!H111</f>
        <v>0</v>
      </c>
      <c r="D108" s="53">
        <f>SUM('Investissement PEE'!AF111+'Investissement PEE'!AI111+'Investissement PEE'!AL111+'Investissement PEE'!AO111+'Investissement PEE'!AR111+'Investissement PEE'!AU111+'Investissement PEE'!AX111+'Investissement PEE'!BA111+'Investissement PEE'!BD111+'Investissement PEE'!BG111+'Investissement PEE'!BJ111+'Investissement PEE'!BM111)</f>
        <v>0</v>
      </c>
      <c r="E108" s="46">
        <f>SUM('Investissement PER'!AI111+'Investissement PER'!AL111+'Investissement PER'!AO111+'Investissement PER'!AR112+'Investissement PER'!AU111+'Investissement PER'!AX111+'Investissement PER'!BA111+'Investissement PER'!BD111+'Investissement PER'!BG111+'Investissement PER'!BJ111+'Investissement PER'!BM111+'Investissement PER'!BP111+'Investissement PER'!AF111)</f>
        <v>0</v>
      </c>
      <c r="F108" s="164">
        <f t="shared" si="6"/>
        <v>0</v>
      </c>
      <c r="H108" s="44">
        <f>'Investissement PEE'!AG111+'Investissement PEE'!AJ111+'Investissement PEE'!AM111+'Investissement PEE'!AP111+'Investissement PEE'!AS111+'Investissement PEE'!AV111+'Investissement PEE'!AY111+'Investissement PEE'!BB111+'Investissement PEE'!BE111+'Investissement PEE'!BH111+'Investissement PEE'!BK111+'Investissement PEE'!BN111</f>
        <v>0</v>
      </c>
      <c r="I108" s="47">
        <f>'Investissement PER'!BE111+'Investissement PER'!BB111+'Investissement PER'!AY111+'Investissement PER'!AV111+'Investissement PER'!AS112+'Investissement PER'!AP111+'Investissement PER'!AM111+'Investissement PER'!AJ111+'Investissement PER'!BH111+'Investissement PER'!BK111+'Investissement PER'!BN111+'Investissement PER'!BQ111+'Investissement PER'!AG111</f>
        <v>0</v>
      </c>
      <c r="J108" s="165">
        <f t="shared" si="7"/>
        <v>0</v>
      </c>
      <c r="L108" s="163">
        <f t="shared" si="8"/>
        <v>0</v>
      </c>
      <c r="M108" s="54" t="str">
        <f>IF(AND(D108&lt;&gt;'Investissement PEE'!AB111,Synthèse!H108&lt;&gt;'Investissement PEE'!AC111),"Les montants répartis ne correspondent pas aux montants de prime de partage de la valeur et d'abondement dans l'onglet 'Investissement PEE'",IF(D108&lt;&gt;'Investissement PEE'!AB111,"Le montant réparti en prime de partage de la valeur ne correspond pas au montant total de PPV indiqué dans l'onglet 'Investissement PEE'",IF(H108&lt;&gt;'Investissement PEE'!AC111,"Le montant réparti ne correspond pas au montant total d'abondement indiqué dans l'onglet 'PEE'","")))</f>
        <v/>
      </c>
      <c r="N108" s="79" t="str">
        <f>IF(AND(E108&lt;&gt;'Investissement PER'!AB111,Synthèse!I108&lt;&gt;'Investissement PER'!AC111),"Les montants répartis ne correspondent pas aux montants de prime de partage de la valeur et d'abondement dans l'onglet 'Investissement PER'",IF(E108&lt;&gt;'Investissement PER'!AB111,"Le montant réparti en prime de partage de la valeur ne correspond pas au montant total de PPV indiqué dans l'onglet 'Investissement PER'",IF(I108&lt;&gt;'Investissement PER'!AC111,"Le montant réparti ne correspond pas au montant total d'abondement indiqué dans l'onglet 'Investissement PER’","")))</f>
        <v/>
      </c>
    </row>
    <row r="109" spans="1:14" x14ac:dyDescent="0.25">
      <c r="A109" s="55">
        <f>'Investissement PEE'!D112</f>
        <v>0</v>
      </c>
      <c r="B109" s="28">
        <f>'Investissement PEE'!F112</f>
        <v>0</v>
      </c>
      <c r="C109" s="45">
        <f>'Investissement PEE'!H112</f>
        <v>0</v>
      </c>
      <c r="D109" s="53">
        <f>SUM('Investissement PEE'!AF112+'Investissement PEE'!AI112+'Investissement PEE'!AL112+'Investissement PEE'!AO112+'Investissement PEE'!AR112+'Investissement PEE'!AU112+'Investissement PEE'!AX112+'Investissement PEE'!BA112+'Investissement PEE'!BD112+'Investissement PEE'!BG112+'Investissement PEE'!BJ112+'Investissement PEE'!BM112)</f>
        <v>0</v>
      </c>
      <c r="E109" s="46">
        <f>SUM('Investissement PER'!AI112+'Investissement PER'!AL112+'Investissement PER'!AO112+'Investissement PER'!AR113+'Investissement PER'!AU112+'Investissement PER'!AX112+'Investissement PER'!BA112+'Investissement PER'!BD112+'Investissement PER'!BG112+'Investissement PER'!BJ112+'Investissement PER'!BM112+'Investissement PER'!BP112+'Investissement PER'!AF112)</f>
        <v>0</v>
      </c>
      <c r="F109" s="164">
        <f t="shared" si="6"/>
        <v>0</v>
      </c>
      <c r="H109" s="44">
        <f>'Investissement PEE'!AG112+'Investissement PEE'!AJ112+'Investissement PEE'!AM112+'Investissement PEE'!AP112+'Investissement PEE'!AS112+'Investissement PEE'!AV112+'Investissement PEE'!AY112+'Investissement PEE'!BB112+'Investissement PEE'!BE112+'Investissement PEE'!BH112+'Investissement PEE'!BK112+'Investissement PEE'!BN112</f>
        <v>0</v>
      </c>
      <c r="I109" s="47">
        <f>'Investissement PER'!BE112+'Investissement PER'!BB112+'Investissement PER'!AY112+'Investissement PER'!AV112+'Investissement PER'!AS113+'Investissement PER'!AP112+'Investissement PER'!AM112+'Investissement PER'!AJ112+'Investissement PER'!BH112+'Investissement PER'!BK112+'Investissement PER'!BN112+'Investissement PER'!BQ112+'Investissement PER'!AG112</f>
        <v>0</v>
      </c>
      <c r="J109" s="165">
        <f t="shared" si="7"/>
        <v>0</v>
      </c>
      <c r="L109" s="163">
        <f t="shared" si="8"/>
        <v>0</v>
      </c>
      <c r="M109" s="54" t="str">
        <f>IF(AND(D109&lt;&gt;'Investissement PEE'!AB112,Synthèse!H109&lt;&gt;'Investissement PEE'!AC112),"Les montants répartis ne correspondent pas aux montants de prime de partage de la valeur et d'abondement dans l'onglet 'Investissement PEE'",IF(D109&lt;&gt;'Investissement PEE'!AB112,"Le montant réparti en prime de partage de la valeur ne correspond pas au montant total de PPV indiqué dans l'onglet 'Investissement PEE'",IF(H109&lt;&gt;'Investissement PEE'!AC112,"Le montant réparti ne correspond pas au montant total d'abondement indiqué dans l'onglet 'PEE'","")))</f>
        <v/>
      </c>
      <c r="N109" s="79" t="str">
        <f>IF(AND(E109&lt;&gt;'Investissement PER'!AB112,Synthèse!I109&lt;&gt;'Investissement PER'!AC112),"Les montants répartis ne correspondent pas aux montants de prime de partage de la valeur et d'abondement dans l'onglet 'Investissement PER'",IF(E109&lt;&gt;'Investissement PER'!AB112,"Le montant réparti en prime de partage de la valeur ne correspond pas au montant total de PPV indiqué dans l'onglet 'Investissement PER'",IF(I109&lt;&gt;'Investissement PER'!AC112,"Le montant réparti ne correspond pas au montant total d'abondement indiqué dans l'onglet 'Investissement PER’","")))</f>
        <v/>
      </c>
    </row>
    <row r="110" spans="1:14" x14ac:dyDescent="0.25">
      <c r="A110" s="55">
        <f>'Investissement PEE'!D113</f>
        <v>0</v>
      </c>
      <c r="B110" s="28">
        <f>'Investissement PEE'!F113</f>
        <v>0</v>
      </c>
      <c r="C110" s="45">
        <f>'Investissement PEE'!H113</f>
        <v>0</v>
      </c>
      <c r="D110" s="53">
        <f>SUM('Investissement PEE'!AF113+'Investissement PEE'!AI113+'Investissement PEE'!AL113+'Investissement PEE'!AO113+'Investissement PEE'!AR113+'Investissement PEE'!AU113+'Investissement PEE'!AX113+'Investissement PEE'!BA113+'Investissement PEE'!BD113+'Investissement PEE'!BG113+'Investissement PEE'!BJ113+'Investissement PEE'!BM113)</f>
        <v>0</v>
      </c>
      <c r="E110" s="46">
        <f>SUM('Investissement PER'!AI113+'Investissement PER'!AL113+'Investissement PER'!AO113+'Investissement PER'!AR114+'Investissement PER'!AU113+'Investissement PER'!AX113+'Investissement PER'!BA113+'Investissement PER'!BD113+'Investissement PER'!BG113+'Investissement PER'!BJ113+'Investissement PER'!BM113+'Investissement PER'!BP113+'Investissement PER'!AF113)</f>
        <v>0</v>
      </c>
      <c r="F110" s="164">
        <f t="shared" si="6"/>
        <v>0</v>
      </c>
      <c r="H110" s="44">
        <f>'Investissement PEE'!AG113+'Investissement PEE'!AJ113+'Investissement PEE'!AM113+'Investissement PEE'!AP113+'Investissement PEE'!AS113+'Investissement PEE'!AV113+'Investissement PEE'!AY113+'Investissement PEE'!BB113+'Investissement PEE'!BE113+'Investissement PEE'!BH113+'Investissement PEE'!BK113+'Investissement PEE'!BN113</f>
        <v>0</v>
      </c>
      <c r="I110" s="47">
        <f>'Investissement PER'!BE113+'Investissement PER'!BB113+'Investissement PER'!AY113+'Investissement PER'!AV113+'Investissement PER'!AS114+'Investissement PER'!AP113+'Investissement PER'!AM113+'Investissement PER'!AJ113+'Investissement PER'!BH113+'Investissement PER'!BK113+'Investissement PER'!BN113+'Investissement PER'!BQ113+'Investissement PER'!AG113</f>
        <v>0</v>
      </c>
      <c r="J110" s="165">
        <f t="shared" si="7"/>
        <v>0</v>
      </c>
      <c r="L110" s="163">
        <f t="shared" si="8"/>
        <v>0</v>
      </c>
      <c r="M110" s="54" t="str">
        <f>IF(AND(D110&lt;&gt;'Investissement PEE'!AB113,Synthèse!H110&lt;&gt;'Investissement PEE'!AC113),"Les montants répartis ne correspondent pas aux montants de prime de partage de la valeur et d'abondement dans l'onglet 'Investissement PEE'",IF(D110&lt;&gt;'Investissement PEE'!AB113,"Le montant réparti en prime de partage de la valeur ne correspond pas au montant total de PPV indiqué dans l'onglet 'Investissement PEE'",IF(H110&lt;&gt;'Investissement PEE'!AC113,"Le montant réparti ne correspond pas au montant total d'abondement indiqué dans l'onglet 'PEE'","")))</f>
        <v/>
      </c>
      <c r="N110" s="79" t="str">
        <f>IF(AND(E110&lt;&gt;'Investissement PER'!AB113,Synthèse!I110&lt;&gt;'Investissement PER'!AC113),"Les montants répartis ne correspondent pas aux montants de prime de partage de la valeur et d'abondement dans l'onglet 'Investissement PER'",IF(E110&lt;&gt;'Investissement PER'!AB113,"Le montant réparti en prime de partage de la valeur ne correspond pas au montant total de PPV indiqué dans l'onglet 'Investissement PER'",IF(I110&lt;&gt;'Investissement PER'!AC113,"Le montant réparti ne correspond pas au montant total d'abondement indiqué dans l'onglet 'Investissement PER’","")))</f>
        <v/>
      </c>
    </row>
    <row r="111" spans="1:14" x14ac:dyDescent="0.25">
      <c r="A111" s="55">
        <f>'Investissement PEE'!D114</f>
        <v>0</v>
      </c>
      <c r="B111" s="28">
        <f>'Investissement PEE'!F114</f>
        <v>0</v>
      </c>
      <c r="C111" s="45">
        <f>'Investissement PEE'!H114</f>
        <v>0</v>
      </c>
      <c r="D111" s="53">
        <f>SUM('Investissement PEE'!AF114+'Investissement PEE'!AI114+'Investissement PEE'!AL114+'Investissement PEE'!AO114+'Investissement PEE'!AR114+'Investissement PEE'!AU114+'Investissement PEE'!AX114+'Investissement PEE'!BA114+'Investissement PEE'!BD114+'Investissement PEE'!BG114+'Investissement PEE'!BJ114+'Investissement PEE'!BM114)</f>
        <v>0</v>
      </c>
      <c r="E111" s="46">
        <f>SUM('Investissement PER'!AI114+'Investissement PER'!AL114+'Investissement PER'!AO114+'Investissement PER'!AR115+'Investissement PER'!AU114+'Investissement PER'!AX114+'Investissement PER'!BA114+'Investissement PER'!BD114+'Investissement PER'!BG114+'Investissement PER'!BJ114+'Investissement PER'!BM114+'Investissement PER'!BP114+'Investissement PER'!AF114)</f>
        <v>0</v>
      </c>
      <c r="F111" s="164">
        <f t="shared" si="6"/>
        <v>0</v>
      </c>
      <c r="H111" s="44">
        <f>'Investissement PEE'!AG114+'Investissement PEE'!AJ114+'Investissement PEE'!AM114+'Investissement PEE'!AP114+'Investissement PEE'!AS114+'Investissement PEE'!AV114+'Investissement PEE'!AY114+'Investissement PEE'!BB114+'Investissement PEE'!BE114+'Investissement PEE'!BH114+'Investissement PEE'!BK114+'Investissement PEE'!BN114</f>
        <v>0</v>
      </c>
      <c r="I111" s="47">
        <f>'Investissement PER'!BE114+'Investissement PER'!BB114+'Investissement PER'!AY114+'Investissement PER'!AV114+'Investissement PER'!AS115+'Investissement PER'!AP114+'Investissement PER'!AM114+'Investissement PER'!AJ114+'Investissement PER'!BH114+'Investissement PER'!BK114+'Investissement PER'!BN114+'Investissement PER'!BQ114+'Investissement PER'!AG114</f>
        <v>0</v>
      </c>
      <c r="J111" s="165">
        <f t="shared" si="7"/>
        <v>0</v>
      </c>
      <c r="L111" s="163">
        <f t="shared" si="8"/>
        <v>0</v>
      </c>
      <c r="M111" s="54" t="str">
        <f>IF(AND(D111&lt;&gt;'Investissement PEE'!AB114,Synthèse!H111&lt;&gt;'Investissement PEE'!AC114),"Les montants répartis ne correspondent pas aux montants de prime de partage de la valeur et d'abondement dans l'onglet 'Investissement PEE'",IF(D111&lt;&gt;'Investissement PEE'!AB114,"Le montant réparti en prime de partage de la valeur ne correspond pas au montant total de PPV indiqué dans l'onglet 'Investissement PEE'",IF(H111&lt;&gt;'Investissement PEE'!AC114,"Le montant réparti ne correspond pas au montant total d'abondement indiqué dans l'onglet 'PEE'","")))</f>
        <v/>
      </c>
      <c r="N111" s="79" t="str">
        <f>IF(AND(E111&lt;&gt;'Investissement PER'!AB114,Synthèse!I111&lt;&gt;'Investissement PER'!AC114),"Les montants répartis ne correspondent pas aux montants de prime de partage de la valeur et d'abondement dans l'onglet 'Investissement PER'",IF(E111&lt;&gt;'Investissement PER'!AB114,"Le montant réparti en prime de partage de la valeur ne correspond pas au montant total de PPV indiqué dans l'onglet 'Investissement PER'",IF(I111&lt;&gt;'Investissement PER'!AC114,"Le montant réparti ne correspond pas au montant total d'abondement indiqué dans l'onglet 'Investissement PER’","")))</f>
        <v/>
      </c>
    </row>
    <row r="112" spans="1:14" x14ac:dyDescent="0.25">
      <c r="A112" s="55">
        <f>'Investissement PEE'!D115</f>
        <v>0</v>
      </c>
      <c r="B112" s="28">
        <f>'Investissement PEE'!F115</f>
        <v>0</v>
      </c>
      <c r="C112" s="45">
        <f>'Investissement PEE'!H115</f>
        <v>0</v>
      </c>
      <c r="D112" s="53">
        <f>SUM('Investissement PEE'!AF115+'Investissement PEE'!AI115+'Investissement PEE'!AL115+'Investissement PEE'!AO115+'Investissement PEE'!AR115+'Investissement PEE'!AU115+'Investissement PEE'!AX115+'Investissement PEE'!BA115+'Investissement PEE'!BD115+'Investissement PEE'!BG115+'Investissement PEE'!BJ115+'Investissement PEE'!BM115)</f>
        <v>0</v>
      </c>
      <c r="E112" s="46">
        <f>SUM('Investissement PER'!AI115+'Investissement PER'!AL115+'Investissement PER'!AO115+'Investissement PER'!AR116+'Investissement PER'!AU115+'Investissement PER'!AX115+'Investissement PER'!BA115+'Investissement PER'!BD115+'Investissement PER'!BG115+'Investissement PER'!BJ115+'Investissement PER'!BM115+'Investissement PER'!BP115+'Investissement PER'!AF115)</f>
        <v>0</v>
      </c>
      <c r="F112" s="164">
        <f t="shared" si="6"/>
        <v>0</v>
      </c>
      <c r="H112" s="44">
        <f>'Investissement PEE'!AG115+'Investissement PEE'!AJ115+'Investissement PEE'!AM115+'Investissement PEE'!AP115+'Investissement PEE'!AS115+'Investissement PEE'!AV115+'Investissement PEE'!AY115+'Investissement PEE'!BB115+'Investissement PEE'!BE115+'Investissement PEE'!BH115+'Investissement PEE'!BK115+'Investissement PEE'!BN115</f>
        <v>0</v>
      </c>
      <c r="I112" s="47">
        <f>'Investissement PER'!BE115+'Investissement PER'!BB115+'Investissement PER'!AY115+'Investissement PER'!AV115+'Investissement PER'!AS116+'Investissement PER'!AP115+'Investissement PER'!AM115+'Investissement PER'!AJ115+'Investissement PER'!BH115+'Investissement PER'!BK115+'Investissement PER'!BN115+'Investissement PER'!BQ115+'Investissement PER'!AG115</f>
        <v>0</v>
      </c>
      <c r="J112" s="165">
        <f t="shared" si="7"/>
        <v>0</v>
      </c>
      <c r="L112" s="163">
        <f t="shared" si="8"/>
        <v>0</v>
      </c>
      <c r="M112" s="54" t="str">
        <f>IF(AND(D112&lt;&gt;'Investissement PEE'!AB115,Synthèse!H112&lt;&gt;'Investissement PEE'!AC115),"Les montants répartis ne correspondent pas aux montants de prime de partage de la valeur et d'abondement dans l'onglet 'Investissement PEE'",IF(D112&lt;&gt;'Investissement PEE'!AB115,"Le montant réparti en prime de partage de la valeur ne correspond pas au montant total de PPV indiqué dans l'onglet 'Investissement PEE'",IF(H112&lt;&gt;'Investissement PEE'!AC115,"Le montant réparti ne correspond pas au montant total d'abondement indiqué dans l'onglet 'PEE'","")))</f>
        <v/>
      </c>
      <c r="N112" s="79" t="str">
        <f>IF(AND(E112&lt;&gt;'Investissement PER'!AB115,Synthèse!I112&lt;&gt;'Investissement PER'!AC115),"Les montants répartis ne correspondent pas aux montants de prime de partage de la valeur et d'abondement dans l'onglet 'Investissement PER'",IF(E112&lt;&gt;'Investissement PER'!AB115,"Le montant réparti en prime de partage de la valeur ne correspond pas au montant total de PPV indiqué dans l'onglet 'Investissement PER'",IF(I112&lt;&gt;'Investissement PER'!AC115,"Le montant réparti ne correspond pas au montant total d'abondement indiqué dans l'onglet 'Investissement PER’","")))</f>
        <v/>
      </c>
    </row>
    <row r="113" spans="1:14" x14ac:dyDescent="0.25">
      <c r="A113" s="55">
        <f>'Investissement PEE'!D116</f>
        <v>0</v>
      </c>
      <c r="B113" s="28">
        <f>'Investissement PEE'!F116</f>
        <v>0</v>
      </c>
      <c r="C113" s="45">
        <f>'Investissement PEE'!H116</f>
        <v>0</v>
      </c>
      <c r="D113" s="53">
        <f>SUM('Investissement PEE'!AF116+'Investissement PEE'!AI116+'Investissement PEE'!AL116+'Investissement PEE'!AO116+'Investissement PEE'!AR116+'Investissement PEE'!AU116+'Investissement PEE'!AX116+'Investissement PEE'!BA116+'Investissement PEE'!BD116+'Investissement PEE'!BG116+'Investissement PEE'!BJ116+'Investissement PEE'!BM116)</f>
        <v>0</v>
      </c>
      <c r="E113" s="46">
        <f>SUM('Investissement PER'!AI116+'Investissement PER'!AL116+'Investissement PER'!AO116+'Investissement PER'!AR117+'Investissement PER'!AU116+'Investissement PER'!AX116+'Investissement PER'!BA116+'Investissement PER'!BD116+'Investissement PER'!BG116+'Investissement PER'!BJ116+'Investissement PER'!BM116+'Investissement PER'!BP116+'Investissement PER'!AF116)</f>
        <v>0</v>
      </c>
      <c r="F113" s="164">
        <f t="shared" si="6"/>
        <v>0</v>
      </c>
      <c r="H113" s="44">
        <f>'Investissement PEE'!AG116+'Investissement PEE'!AJ116+'Investissement PEE'!AM116+'Investissement PEE'!AP116+'Investissement PEE'!AS116+'Investissement PEE'!AV116+'Investissement PEE'!AY116+'Investissement PEE'!BB116+'Investissement PEE'!BE116+'Investissement PEE'!BH116+'Investissement PEE'!BK116+'Investissement PEE'!BN116</f>
        <v>0</v>
      </c>
      <c r="I113" s="47">
        <f>'Investissement PER'!BE116+'Investissement PER'!BB116+'Investissement PER'!AY116+'Investissement PER'!AV116+'Investissement PER'!AS117+'Investissement PER'!AP116+'Investissement PER'!AM116+'Investissement PER'!AJ116+'Investissement PER'!BH116+'Investissement PER'!BK116+'Investissement PER'!BN116+'Investissement PER'!BQ116+'Investissement PER'!AG116</f>
        <v>0</v>
      </c>
      <c r="J113" s="165">
        <f t="shared" si="7"/>
        <v>0</v>
      </c>
      <c r="L113" s="163">
        <f t="shared" si="8"/>
        <v>0</v>
      </c>
      <c r="M113" s="54" t="str">
        <f>IF(AND(D113&lt;&gt;'Investissement PEE'!AB116,Synthèse!H113&lt;&gt;'Investissement PEE'!AC116),"Les montants répartis ne correspondent pas aux montants de prime de partage de la valeur et d'abondement dans l'onglet 'Investissement PEE'",IF(D113&lt;&gt;'Investissement PEE'!AB116,"Le montant réparti en prime de partage de la valeur ne correspond pas au montant total de PPV indiqué dans l'onglet 'Investissement PEE'",IF(H113&lt;&gt;'Investissement PEE'!AC116,"Le montant réparti ne correspond pas au montant total d'abondement indiqué dans l'onglet 'PEE'","")))</f>
        <v/>
      </c>
      <c r="N113" s="79" t="str">
        <f>IF(AND(E113&lt;&gt;'Investissement PER'!AB116,Synthèse!I113&lt;&gt;'Investissement PER'!AC116),"Les montants répartis ne correspondent pas aux montants de prime de partage de la valeur et d'abondement dans l'onglet 'Investissement PER'",IF(E113&lt;&gt;'Investissement PER'!AB116,"Le montant réparti en prime de partage de la valeur ne correspond pas au montant total de PPV indiqué dans l'onglet 'Investissement PER'",IF(I113&lt;&gt;'Investissement PER'!AC116,"Le montant réparti ne correspond pas au montant total d'abondement indiqué dans l'onglet 'Investissement PER’","")))</f>
        <v/>
      </c>
    </row>
    <row r="114" spans="1:14" x14ac:dyDescent="0.25">
      <c r="A114" s="55">
        <f>'Investissement PEE'!D117</f>
        <v>0</v>
      </c>
      <c r="B114" s="28">
        <f>'Investissement PEE'!F117</f>
        <v>0</v>
      </c>
      <c r="C114" s="45">
        <f>'Investissement PEE'!H117</f>
        <v>0</v>
      </c>
      <c r="D114" s="53">
        <f>SUM('Investissement PEE'!AF117+'Investissement PEE'!AI117+'Investissement PEE'!AL117+'Investissement PEE'!AO117+'Investissement PEE'!AR117+'Investissement PEE'!AU117+'Investissement PEE'!AX117+'Investissement PEE'!BA117+'Investissement PEE'!BD117+'Investissement PEE'!BG117+'Investissement PEE'!BJ117+'Investissement PEE'!BM117)</f>
        <v>0</v>
      </c>
      <c r="E114" s="46">
        <f>SUM('Investissement PER'!AI117+'Investissement PER'!AL117+'Investissement PER'!AO117+'Investissement PER'!AR118+'Investissement PER'!AU117+'Investissement PER'!AX117+'Investissement PER'!BA117+'Investissement PER'!BD117+'Investissement PER'!BG117+'Investissement PER'!BJ117+'Investissement PER'!BM117+'Investissement PER'!BP117+'Investissement PER'!AF117)</f>
        <v>0</v>
      </c>
      <c r="F114" s="164">
        <f t="shared" si="6"/>
        <v>0</v>
      </c>
      <c r="H114" s="44">
        <f>'Investissement PEE'!AG117+'Investissement PEE'!AJ117+'Investissement PEE'!AM117+'Investissement PEE'!AP117+'Investissement PEE'!AS117+'Investissement PEE'!AV117+'Investissement PEE'!AY117+'Investissement PEE'!BB117+'Investissement PEE'!BE117+'Investissement PEE'!BH117+'Investissement PEE'!BK117+'Investissement PEE'!BN117</f>
        <v>0</v>
      </c>
      <c r="I114" s="47">
        <f>'Investissement PER'!BE117+'Investissement PER'!BB117+'Investissement PER'!AY117+'Investissement PER'!AV117+'Investissement PER'!AS118+'Investissement PER'!AP117+'Investissement PER'!AM117+'Investissement PER'!AJ117+'Investissement PER'!BH117+'Investissement PER'!BK117+'Investissement PER'!BN117+'Investissement PER'!BQ117+'Investissement PER'!AG117</f>
        <v>0</v>
      </c>
      <c r="J114" s="165">
        <f t="shared" si="7"/>
        <v>0</v>
      </c>
      <c r="L114" s="163">
        <f t="shared" si="8"/>
        <v>0</v>
      </c>
      <c r="M114" s="54" t="str">
        <f>IF(AND(D114&lt;&gt;'Investissement PEE'!AB117,Synthèse!H114&lt;&gt;'Investissement PEE'!AC117),"Les montants répartis ne correspondent pas aux montants de prime de partage de la valeur et d'abondement dans l'onglet 'Investissement PEE'",IF(D114&lt;&gt;'Investissement PEE'!AB117,"Le montant réparti en prime de partage de la valeur ne correspond pas au montant total de PPV indiqué dans l'onglet 'Investissement PEE'",IF(H114&lt;&gt;'Investissement PEE'!AC117,"Le montant réparti ne correspond pas au montant total d'abondement indiqué dans l'onglet 'PEE'","")))</f>
        <v/>
      </c>
      <c r="N114" s="79" t="str">
        <f>IF(AND(E114&lt;&gt;'Investissement PER'!AB117,Synthèse!I114&lt;&gt;'Investissement PER'!AC117),"Les montants répartis ne correspondent pas aux montants de prime de partage de la valeur et d'abondement dans l'onglet 'Investissement PER'",IF(E114&lt;&gt;'Investissement PER'!AB117,"Le montant réparti en prime de partage de la valeur ne correspond pas au montant total de PPV indiqué dans l'onglet 'Investissement PER'",IF(I114&lt;&gt;'Investissement PER'!AC117,"Le montant réparti ne correspond pas au montant total d'abondement indiqué dans l'onglet 'Investissement PER’","")))</f>
        <v/>
      </c>
    </row>
    <row r="115" spans="1:14" x14ac:dyDescent="0.25">
      <c r="A115" s="55">
        <f>'Investissement PEE'!D118</f>
        <v>0</v>
      </c>
      <c r="B115" s="28">
        <f>'Investissement PEE'!F118</f>
        <v>0</v>
      </c>
      <c r="C115" s="45">
        <f>'Investissement PEE'!H118</f>
        <v>0</v>
      </c>
      <c r="D115" s="53">
        <f>SUM('Investissement PEE'!AF118+'Investissement PEE'!AI118+'Investissement PEE'!AL118+'Investissement PEE'!AO118+'Investissement PEE'!AR118+'Investissement PEE'!AU118+'Investissement PEE'!AX118+'Investissement PEE'!BA118+'Investissement PEE'!BD118+'Investissement PEE'!BG118+'Investissement PEE'!BJ118+'Investissement PEE'!BM118)</f>
        <v>0</v>
      </c>
      <c r="E115" s="46">
        <f>SUM('Investissement PER'!AI118+'Investissement PER'!AL118+'Investissement PER'!AO118+'Investissement PER'!AR119+'Investissement PER'!AU118+'Investissement PER'!AX118+'Investissement PER'!BA118+'Investissement PER'!BD118+'Investissement PER'!BG118+'Investissement PER'!BJ118+'Investissement PER'!BM118+'Investissement PER'!BP118+'Investissement PER'!AF118)</f>
        <v>0</v>
      </c>
      <c r="F115" s="164">
        <f t="shared" si="6"/>
        <v>0</v>
      </c>
      <c r="H115" s="44">
        <f>'Investissement PEE'!AG118+'Investissement PEE'!AJ118+'Investissement PEE'!AM118+'Investissement PEE'!AP118+'Investissement PEE'!AS118+'Investissement PEE'!AV118+'Investissement PEE'!AY118+'Investissement PEE'!BB118+'Investissement PEE'!BE118+'Investissement PEE'!BH118+'Investissement PEE'!BK118+'Investissement PEE'!BN118</f>
        <v>0</v>
      </c>
      <c r="I115" s="47">
        <f>'Investissement PER'!BE118+'Investissement PER'!BB118+'Investissement PER'!AY118+'Investissement PER'!AV118+'Investissement PER'!AS119+'Investissement PER'!AP118+'Investissement PER'!AM118+'Investissement PER'!AJ118+'Investissement PER'!BH118+'Investissement PER'!BK118+'Investissement PER'!BN118+'Investissement PER'!BQ118+'Investissement PER'!AG118</f>
        <v>0</v>
      </c>
      <c r="J115" s="165">
        <f t="shared" si="7"/>
        <v>0</v>
      </c>
      <c r="L115" s="163">
        <f t="shared" si="8"/>
        <v>0</v>
      </c>
      <c r="M115" s="54" t="str">
        <f>IF(AND(D115&lt;&gt;'Investissement PEE'!AB118,Synthèse!H115&lt;&gt;'Investissement PEE'!AC118),"Les montants répartis ne correspondent pas aux montants de prime de partage de la valeur et d'abondement dans l'onglet 'Investissement PEE'",IF(D115&lt;&gt;'Investissement PEE'!AB118,"Le montant réparti en prime de partage de la valeur ne correspond pas au montant total de PPV indiqué dans l'onglet 'Investissement PEE'",IF(H115&lt;&gt;'Investissement PEE'!AC118,"Le montant réparti ne correspond pas au montant total d'abondement indiqué dans l'onglet 'PEE'","")))</f>
        <v/>
      </c>
      <c r="N115" s="79" t="str">
        <f>IF(AND(E115&lt;&gt;'Investissement PER'!AB118,Synthèse!I115&lt;&gt;'Investissement PER'!AC118),"Les montants répartis ne correspondent pas aux montants de prime de partage de la valeur et d'abondement dans l'onglet 'Investissement PER'",IF(E115&lt;&gt;'Investissement PER'!AB118,"Le montant réparti en prime de partage de la valeur ne correspond pas au montant total de PPV indiqué dans l'onglet 'Investissement PER'",IF(I115&lt;&gt;'Investissement PER'!AC118,"Le montant réparti ne correspond pas au montant total d'abondement indiqué dans l'onglet 'Investissement PER’","")))</f>
        <v/>
      </c>
    </row>
    <row r="116" spans="1:14" x14ac:dyDescent="0.25">
      <c r="A116" s="55">
        <f>'Investissement PEE'!D119</f>
        <v>0</v>
      </c>
      <c r="B116" s="28">
        <f>'Investissement PEE'!F119</f>
        <v>0</v>
      </c>
      <c r="C116" s="45">
        <f>'Investissement PEE'!H119</f>
        <v>0</v>
      </c>
      <c r="D116" s="53">
        <f>SUM('Investissement PEE'!AF119+'Investissement PEE'!AI119+'Investissement PEE'!AL119+'Investissement PEE'!AO119+'Investissement PEE'!AR119+'Investissement PEE'!AU119+'Investissement PEE'!AX119+'Investissement PEE'!BA119+'Investissement PEE'!BD119+'Investissement PEE'!BG119+'Investissement PEE'!BJ119+'Investissement PEE'!BM119)</f>
        <v>0</v>
      </c>
      <c r="E116" s="46">
        <f>SUM('Investissement PER'!AI119+'Investissement PER'!AL119+'Investissement PER'!AO119+'Investissement PER'!AR120+'Investissement PER'!AU119+'Investissement PER'!AX119+'Investissement PER'!BA119+'Investissement PER'!BD119+'Investissement PER'!BG119+'Investissement PER'!BJ119+'Investissement PER'!BM119+'Investissement PER'!BP119+'Investissement PER'!AF119)</f>
        <v>0</v>
      </c>
      <c r="F116" s="164">
        <f t="shared" si="6"/>
        <v>0</v>
      </c>
      <c r="H116" s="44">
        <f>'Investissement PEE'!AG119+'Investissement PEE'!AJ119+'Investissement PEE'!AM119+'Investissement PEE'!AP119+'Investissement PEE'!AS119+'Investissement PEE'!AV119+'Investissement PEE'!AY119+'Investissement PEE'!BB119+'Investissement PEE'!BE119+'Investissement PEE'!BH119+'Investissement PEE'!BK119+'Investissement PEE'!BN119</f>
        <v>0</v>
      </c>
      <c r="I116" s="47">
        <f>'Investissement PER'!BE119+'Investissement PER'!BB119+'Investissement PER'!AY119+'Investissement PER'!AV119+'Investissement PER'!AS120+'Investissement PER'!AP119+'Investissement PER'!AM119+'Investissement PER'!AJ119+'Investissement PER'!BH119+'Investissement PER'!BK119+'Investissement PER'!BN119+'Investissement PER'!BQ119+'Investissement PER'!AG119</f>
        <v>0</v>
      </c>
      <c r="J116" s="165">
        <f t="shared" si="7"/>
        <v>0</v>
      </c>
      <c r="L116" s="163">
        <f t="shared" si="8"/>
        <v>0</v>
      </c>
      <c r="M116" s="54" t="str">
        <f>IF(AND(D116&lt;&gt;'Investissement PEE'!AB119,Synthèse!H116&lt;&gt;'Investissement PEE'!AC119),"Les montants répartis ne correspondent pas aux montants de prime de partage de la valeur et d'abondement dans l'onglet 'Investissement PEE'",IF(D116&lt;&gt;'Investissement PEE'!AB119,"Le montant réparti en prime de partage de la valeur ne correspond pas au montant total de PPV indiqué dans l'onglet 'Investissement PEE'",IF(H116&lt;&gt;'Investissement PEE'!AC119,"Le montant réparti ne correspond pas au montant total d'abondement indiqué dans l'onglet 'PEE'","")))</f>
        <v/>
      </c>
      <c r="N116" s="79" t="str">
        <f>IF(AND(E116&lt;&gt;'Investissement PER'!AB119,Synthèse!I116&lt;&gt;'Investissement PER'!AC119),"Les montants répartis ne correspondent pas aux montants de prime de partage de la valeur et d'abondement dans l'onglet 'Investissement PER'",IF(E116&lt;&gt;'Investissement PER'!AB119,"Le montant réparti en prime de partage de la valeur ne correspond pas au montant total de PPV indiqué dans l'onglet 'Investissement PER'",IF(I116&lt;&gt;'Investissement PER'!AC119,"Le montant réparti ne correspond pas au montant total d'abondement indiqué dans l'onglet 'Investissement PER’","")))</f>
        <v/>
      </c>
    </row>
    <row r="117" spans="1:14" x14ac:dyDescent="0.25">
      <c r="A117" s="55">
        <f>'Investissement PEE'!D120</f>
        <v>0</v>
      </c>
      <c r="B117" s="28">
        <f>'Investissement PEE'!F120</f>
        <v>0</v>
      </c>
      <c r="C117" s="45">
        <f>'Investissement PEE'!H120</f>
        <v>0</v>
      </c>
      <c r="D117" s="53">
        <f>SUM('Investissement PEE'!AF120+'Investissement PEE'!AI120+'Investissement PEE'!AL120+'Investissement PEE'!AO120+'Investissement PEE'!AR120+'Investissement PEE'!AU120+'Investissement PEE'!AX120+'Investissement PEE'!BA120+'Investissement PEE'!BD120+'Investissement PEE'!BG120+'Investissement PEE'!BJ120+'Investissement PEE'!BM120)</f>
        <v>0</v>
      </c>
      <c r="E117" s="46">
        <f>SUM('Investissement PER'!AI120+'Investissement PER'!AL120+'Investissement PER'!AO120+'Investissement PER'!AR121+'Investissement PER'!AU120+'Investissement PER'!AX120+'Investissement PER'!BA120+'Investissement PER'!BD120+'Investissement PER'!BG120+'Investissement PER'!BJ120+'Investissement PER'!BM120+'Investissement PER'!BP120+'Investissement PER'!AF120)</f>
        <v>0</v>
      </c>
      <c r="F117" s="164">
        <f t="shared" si="6"/>
        <v>0</v>
      </c>
      <c r="H117" s="44">
        <f>'Investissement PEE'!AG120+'Investissement PEE'!AJ120+'Investissement PEE'!AM120+'Investissement PEE'!AP120+'Investissement PEE'!AS120+'Investissement PEE'!AV120+'Investissement PEE'!AY120+'Investissement PEE'!BB120+'Investissement PEE'!BE120+'Investissement PEE'!BH120+'Investissement PEE'!BK120+'Investissement PEE'!BN120</f>
        <v>0</v>
      </c>
      <c r="I117" s="47">
        <f>'Investissement PER'!BE120+'Investissement PER'!BB120+'Investissement PER'!AY120+'Investissement PER'!AV120+'Investissement PER'!AS121+'Investissement PER'!AP120+'Investissement PER'!AM120+'Investissement PER'!AJ120+'Investissement PER'!BH120+'Investissement PER'!BK120+'Investissement PER'!BN120+'Investissement PER'!BQ120+'Investissement PER'!AG120</f>
        <v>0</v>
      </c>
      <c r="J117" s="165">
        <f t="shared" si="7"/>
        <v>0</v>
      </c>
      <c r="L117" s="163">
        <f t="shared" si="8"/>
        <v>0</v>
      </c>
      <c r="M117" s="54" t="str">
        <f>IF(AND(D117&lt;&gt;'Investissement PEE'!AB120,Synthèse!H117&lt;&gt;'Investissement PEE'!AC120),"Les montants répartis ne correspondent pas aux montants de prime de partage de la valeur et d'abondement dans l'onglet 'Investissement PEE'",IF(D117&lt;&gt;'Investissement PEE'!AB120,"Le montant réparti en prime de partage de la valeur ne correspond pas au montant total de PPV indiqué dans l'onglet 'Investissement PEE'",IF(H117&lt;&gt;'Investissement PEE'!AC120,"Le montant réparti ne correspond pas au montant total d'abondement indiqué dans l'onglet 'PEE'","")))</f>
        <v/>
      </c>
      <c r="N117" s="79" t="str">
        <f>IF(AND(E117&lt;&gt;'Investissement PER'!AB120,Synthèse!I117&lt;&gt;'Investissement PER'!AC120),"Les montants répartis ne correspondent pas aux montants de prime de partage de la valeur et d'abondement dans l'onglet 'Investissement PER'",IF(E117&lt;&gt;'Investissement PER'!AB120,"Le montant réparti en prime de partage de la valeur ne correspond pas au montant total de PPV indiqué dans l'onglet 'Investissement PER'",IF(I117&lt;&gt;'Investissement PER'!AC120,"Le montant réparti ne correspond pas au montant total d'abondement indiqué dans l'onglet 'Investissement PER’","")))</f>
        <v/>
      </c>
    </row>
    <row r="118" spans="1:14" x14ac:dyDescent="0.25">
      <c r="A118" s="55">
        <f>'Investissement PEE'!D121</f>
        <v>0</v>
      </c>
      <c r="B118" s="28">
        <f>'Investissement PEE'!F121</f>
        <v>0</v>
      </c>
      <c r="C118" s="45">
        <f>'Investissement PEE'!H121</f>
        <v>0</v>
      </c>
      <c r="D118" s="53">
        <f>SUM('Investissement PEE'!AF121+'Investissement PEE'!AI121+'Investissement PEE'!AL121+'Investissement PEE'!AO121+'Investissement PEE'!AR121+'Investissement PEE'!AU121+'Investissement PEE'!AX121+'Investissement PEE'!BA121+'Investissement PEE'!BD121+'Investissement PEE'!BG121+'Investissement PEE'!BJ121+'Investissement PEE'!BM121)</f>
        <v>0</v>
      </c>
      <c r="E118" s="46">
        <f>SUM('Investissement PER'!AI121+'Investissement PER'!AL121+'Investissement PER'!AO121+'Investissement PER'!AR122+'Investissement PER'!AU121+'Investissement PER'!AX121+'Investissement PER'!BA121+'Investissement PER'!BD121+'Investissement PER'!BG121+'Investissement PER'!BJ121+'Investissement PER'!BM121+'Investissement PER'!BP121+'Investissement PER'!AF121)</f>
        <v>0</v>
      </c>
      <c r="F118" s="164">
        <f t="shared" si="6"/>
        <v>0</v>
      </c>
      <c r="H118" s="44">
        <f>'Investissement PEE'!AG121+'Investissement PEE'!AJ121+'Investissement PEE'!AM121+'Investissement PEE'!AP121+'Investissement PEE'!AS121+'Investissement PEE'!AV121+'Investissement PEE'!AY121+'Investissement PEE'!BB121+'Investissement PEE'!BE121+'Investissement PEE'!BH121+'Investissement PEE'!BK121+'Investissement PEE'!BN121</f>
        <v>0</v>
      </c>
      <c r="I118" s="47">
        <f>'Investissement PER'!BE121+'Investissement PER'!BB121+'Investissement PER'!AY121+'Investissement PER'!AV121+'Investissement PER'!AS122+'Investissement PER'!AP121+'Investissement PER'!AM121+'Investissement PER'!AJ121+'Investissement PER'!BH121+'Investissement PER'!BK121+'Investissement PER'!BN121+'Investissement PER'!BQ121+'Investissement PER'!AG121</f>
        <v>0</v>
      </c>
      <c r="J118" s="165">
        <f t="shared" si="7"/>
        <v>0</v>
      </c>
      <c r="L118" s="163">
        <f t="shared" si="8"/>
        <v>0</v>
      </c>
      <c r="M118" s="54" t="str">
        <f>IF(AND(D118&lt;&gt;'Investissement PEE'!AB121,Synthèse!H118&lt;&gt;'Investissement PEE'!AC121),"Les montants répartis ne correspondent pas aux montants de prime de partage de la valeur et d'abondement dans l'onglet 'Investissement PEE'",IF(D118&lt;&gt;'Investissement PEE'!AB121,"Le montant réparti en prime de partage de la valeur ne correspond pas au montant total de PPV indiqué dans l'onglet 'Investissement PEE'",IF(H118&lt;&gt;'Investissement PEE'!AC121,"Le montant réparti ne correspond pas au montant total d'abondement indiqué dans l'onglet 'PEE'","")))</f>
        <v/>
      </c>
      <c r="N118" s="79" t="str">
        <f>IF(AND(E118&lt;&gt;'Investissement PER'!AB121,Synthèse!I118&lt;&gt;'Investissement PER'!AC121),"Les montants répartis ne correspondent pas aux montants de prime de partage de la valeur et d'abondement dans l'onglet 'Investissement PER'",IF(E118&lt;&gt;'Investissement PER'!AB121,"Le montant réparti en prime de partage de la valeur ne correspond pas au montant total de PPV indiqué dans l'onglet 'Investissement PER'",IF(I118&lt;&gt;'Investissement PER'!AC121,"Le montant réparti ne correspond pas au montant total d'abondement indiqué dans l'onglet 'Investissement PER’","")))</f>
        <v/>
      </c>
    </row>
    <row r="119" spans="1:14" x14ac:dyDescent="0.25">
      <c r="A119" s="55">
        <f>'Investissement PEE'!D122</f>
        <v>0</v>
      </c>
      <c r="B119" s="28">
        <f>'Investissement PEE'!F122</f>
        <v>0</v>
      </c>
      <c r="C119" s="45">
        <f>'Investissement PEE'!H122</f>
        <v>0</v>
      </c>
      <c r="D119" s="53">
        <f>SUM('Investissement PEE'!AF122+'Investissement PEE'!AI122+'Investissement PEE'!AL122+'Investissement PEE'!AO122+'Investissement PEE'!AR122+'Investissement PEE'!AU122+'Investissement PEE'!AX122+'Investissement PEE'!BA122+'Investissement PEE'!BD122+'Investissement PEE'!BG122+'Investissement PEE'!BJ122+'Investissement PEE'!BM122)</f>
        <v>0</v>
      </c>
      <c r="E119" s="46">
        <f>SUM('Investissement PER'!AI122+'Investissement PER'!AL122+'Investissement PER'!AO122+'Investissement PER'!AR123+'Investissement PER'!AU122+'Investissement PER'!AX122+'Investissement PER'!BA122+'Investissement PER'!BD122+'Investissement PER'!BG122+'Investissement PER'!BJ122+'Investissement PER'!BM122+'Investissement PER'!BP122+'Investissement PER'!AF122)</f>
        <v>0</v>
      </c>
      <c r="F119" s="164">
        <f t="shared" si="6"/>
        <v>0</v>
      </c>
      <c r="H119" s="44">
        <f>'Investissement PEE'!AG122+'Investissement PEE'!AJ122+'Investissement PEE'!AM122+'Investissement PEE'!AP122+'Investissement PEE'!AS122+'Investissement PEE'!AV122+'Investissement PEE'!AY122+'Investissement PEE'!BB122+'Investissement PEE'!BE122+'Investissement PEE'!BH122+'Investissement PEE'!BK122+'Investissement PEE'!BN122</f>
        <v>0</v>
      </c>
      <c r="I119" s="47">
        <f>'Investissement PER'!BE122+'Investissement PER'!BB122+'Investissement PER'!AY122+'Investissement PER'!AV122+'Investissement PER'!AS123+'Investissement PER'!AP122+'Investissement PER'!AM122+'Investissement PER'!AJ122+'Investissement PER'!BH122+'Investissement PER'!BK122+'Investissement PER'!BN122+'Investissement PER'!BQ122+'Investissement PER'!AG122</f>
        <v>0</v>
      </c>
      <c r="J119" s="165">
        <f t="shared" si="7"/>
        <v>0</v>
      </c>
      <c r="L119" s="163">
        <f t="shared" si="8"/>
        <v>0</v>
      </c>
      <c r="M119" s="54" t="str">
        <f>IF(AND(D119&lt;&gt;'Investissement PEE'!AB122,Synthèse!H119&lt;&gt;'Investissement PEE'!AC122),"Les montants répartis ne correspondent pas aux montants de prime de partage de la valeur et d'abondement dans l'onglet 'Investissement PEE'",IF(D119&lt;&gt;'Investissement PEE'!AB122,"Le montant réparti en prime de partage de la valeur ne correspond pas au montant total de PPV indiqué dans l'onglet 'Investissement PEE'",IF(H119&lt;&gt;'Investissement PEE'!AC122,"Le montant réparti ne correspond pas au montant total d'abondement indiqué dans l'onglet 'PEE'","")))</f>
        <v/>
      </c>
      <c r="N119" s="79" t="str">
        <f>IF(AND(E119&lt;&gt;'Investissement PER'!AB122,Synthèse!I119&lt;&gt;'Investissement PER'!AC122),"Les montants répartis ne correspondent pas aux montants de prime de partage de la valeur et d'abondement dans l'onglet 'Investissement PER'",IF(E119&lt;&gt;'Investissement PER'!AB122,"Le montant réparti en prime de partage de la valeur ne correspond pas au montant total de PPV indiqué dans l'onglet 'Investissement PER'",IF(I119&lt;&gt;'Investissement PER'!AC122,"Le montant réparti ne correspond pas au montant total d'abondement indiqué dans l'onglet 'Investissement PER’","")))</f>
        <v/>
      </c>
    </row>
    <row r="120" spans="1:14" x14ac:dyDescent="0.25">
      <c r="A120" s="55">
        <f>'Investissement PEE'!D123</f>
        <v>0</v>
      </c>
      <c r="B120" s="28">
        <f>'Investissement PEE'!F123</f>
        <v>0</v>
      </c>
      <c r="C120" s="45">
        <f>'Investissement PEE'!H123</f>
        <v>0</v>
      </c>
      <c r="D120" s="53">
        <f>SUM('Investissement PEE'!AF123+'Investissement PEE'!AI123+'Investissement PEE'!AL123+'Investissement PEE'!AO123+'Investissement PEE'!AR123+'Investissement PEE'!AU123+'Investissement PEE'!AX123+'Investissement PEE'!BA123+'Investissement PEE'!BD123+'Investissement PEE'!BG123+'Investissement PEE'!BJ123+'Investissement PEE'!BM123)</f>
        <v>0</v>
      </c>
      <c r="E120" s="46">
        <f>SUM('Investissement PER'!AI123+'Investissement PER'!AL123+'Investissement PER'!AO123+'Investissement PER'!AR124+'Investissement PER'!AU123+'Investissement PER'!AX123+'Investissement PER'!BA123+'Investissement PER'!BD123+'Investissement PER'!BG123+'Investissement PER'!BJ123+'Investissement PER'!BM123+'Investissement PER'!BP123+'Investissement PER'!AF123)</f>
        <v>0</v>
      </c>
      <c r="F120" s="164">
        <f t="shared" si="6"/>
        <v>0</v>
      </c>
      <c r="H120" s="44">
        <f>'Investissement PEE'!AG123+'Investissement PEE'!AJ123+'Investissement PEE'!AM123+'Investissement PEE'!AP123+'Investissement PEE'!AS123+'Investissement PEE'!AV123+'Investissement PEE'!AY123+'Investissement PEE'!BB123+'Investissement PEE'!BE123+'Investissement PEE'!BH123+'Investissement PEE'!BK123+'Investissement PEE'!BN123</f>
        <v>0</v>
      </c>
      <c r="I120" s="47">
        <f>'Investissement PER'!BE123+'Investissement PER'!BB123+'Investissement PER'!AY123+'Investissement PER'!AV123+'Investissement PER'!AS124+'Investissement PER'!AP123+'Investissement PER'!AM123+'Investissement PER'!AJ123+'Investissement PER'!BH123+'Investissement PER'!BK123+'Investissement PER'!BN123+'Investissement PER'!BQ123+'Investissement PER'!AG123</f>
        <v>0</v>
      </c>
      <c r="J120" s="165">
        <f t="shared" si="7"/>
        <v>0</v>
      </c>
      <c r="L120" s="163">
        <f t="shared" si="8"/>
        <v>0</v>
      </c>
      <c r="M120" s="54" t="str">
        <f>IF(AND(D120&lt;&gt;'Investissement PEE'!AB123,Synthèse!H120&lt;&gt;'Investissement PEE'!AC123),"Les montants répartis ne correspondent pas aux montants de prime de partage de la valeur et d'abondement dans l'onglet 'Investissement PEE'",IF(D120&lt;&gt;'Investissement PEE'!AB123,"Le montant réparti en prime de partage de la valeur ne correspond pas au montant total de PPV indiqué dans l'onglet 'Investissement PEE'",IF(H120&lt;&gt;'Investissement PEE'!AC123,"Le montant réparti ne correspond pas au montant total d'abondement indiqué dans l'onglet 'PEE'","")))</f>
        <v/>
      </c>
      <c r="N120" s="79" t="str">
        <f>IF(AND(E120&lt;&gt;'Investissement PER'!AB123,Synthèse!I120&lt;&gt;'Investissement PER'!AC123),"Les montants répartis ne correspondent pas aux montants de prime de partage de la valeur et d'abondement dans l'onglet 'Investissement PER'",IF(E120&lt;&gt;'Investissement PER'!AB123,"Le montant réparti en prime de partage de la valeur ne correspond pas au montant total de PPV indiqué dans l'onglet 'Investissement PER'",IF(I120&lt;&gt;'Investissement PER'!AC123,"Le montant réparti ne correspond pas au montant total d'abondement indiqué dans l'onglet 'Investissement PER’","")))</f>
        <v/>
      </c>
    </row>
    <row r="121" spans="1:14" x14ac:dyDescent="0.25">
      <c r="A121" s="55">
        <f>'Investissement PEE'!D124</f>
        <v>0</v>
      </c>
      <c r="B121" s="28">
        <f>'Investissement PEE'!F124</f>
        <v>0</v>
      </c>
      <c r="C121" s="45">
        <f>'Investissement PEE'!H124</f>
        <v>0</v>
      </c>
      <c r="D121" s="53">
        <f>SUM('Investissement PEE'!AF124+'Investissement PEE'!AI124+'Investissement PEE'!AL124+'Investissement PEE'!AO124+'Investissement PEE'!AR124+'Investissement PEE'!AU124+'Investissement PEE'!AX124+'Investissement PEE'!BA124+'Investissement PEE'!BD124+'Investissement PEE'!BG124+'Investissement PEE'!BJ124+'Investissement PEE'!BM124)</f>
        <v>0</v>
      </c>
      <c r="E121" s="46">
        <f>SUM('Investissement PER'!AI124+'Investissement PER'!AL124+'Investissement PER'!AO124+'Investissement PER'!AR125+'Investissement PER'!AU124+'Investissement PER'!AX124+'Investissement PER'!BA124+'Investissement PER'!BD124+'Investissement PER'!BG124+'Investissement PER'!BJ124+'Investissement PER'!BM124+'Investissement PER'!BP124+'Investissement PER'!AF124)</f>
        <v>0</v>
      </c>
      <c r="F121" s="164">
        <f t="shared" si="6"/>
        <v>0</v>
      </c>
      <c r="H121" s="44">
        <f>'Investissement PEE'!AG124+'Investissement PEE'!AJ124+'Investissement PEE'!AM124+'Investissement PEE'!AP124+'Investissement PEE'!AS124+'Investissement PEE'!AV124+'Investissement PEE'!AY124+'Investissement PEE'!BB124+'Investissement PEE'!BE124+'Investissement PEE'!BH124+'Investissement PEE'!BK124+'Investissement PEE'!BN124</f>
        <v>0</v>
      </c>
      <c r="I121" s="47">
        <f>'Investissement PER'!BE124+'Investissement PER'!BB124+'Investissement PER'!AY124+'Investissement PER'!AV124+'Investissement PER'!AS125+'Investissement PER'!AP124+'Investissement PER'!AM124+'Investissement PER'!AJ124+'Investissement PER'!BH124+'Investissement PER'!BK124+'Investissement PER'!BN124+'Investissement PER'!BQ124+'Investissement PER'!AG124</f>
        <v>0</v>
      </c>
      <c r="J121" s="165">
        <f t="shared" si="7"/>
        <v>0</v>
      </c>
      <c r="L121" s="163">
        <f t="shared" si="8"/>
        <v>0</v>
      </c>
      <c r="M121" s="54" t="str">
        <f>IF(AND(D121&lt;&gt;'Investissement PEE'!AB124,Synthèse!H121&lt;&gt;'Investissement PEE'!AC124),"Les montants répartis ne correspondent pas aux montants de prime de partage de la valeur et d'abondement dans l'onglet 'Investissement PEE'",IF(D121&lt;&gt;'Investissement PEE'!AB124,"Le montant réparti en prime de partage de la valeur ne correspond pas au montant total de PPV indiqué dans l'onglet 'Investissement PEE'",IF(H121&lt;&gt;'Investissement PEE'!AC124,"Le montant réparti ne correspond pas au montant total d'abondement indiqué dans l'onglet 'PEE'","")))</f>
        <v/>
      </c>
      <c r="N121" s="79" t="str">
        <f>IF(AND(E121&lt;&gt;'Investissement PER'!AB124,Synthèse!I121&lt;&gt;'Investissement PER'!AC124),"Les montants répartis ne correspondent pas aux montants de prime de partage de la valeur et d'abondement dans l'onglet 'Investissement PER'",IF(E121&lt;&gt;'Investissement PER'!AB124,"Le montant réparti en prime de partage de la valeur ne correspond pas au montant total de PPV indiqué dans l'onglet 'Investissement PER'",IF(I121&lt;&gt;'Investissement PER'!AC124,"Le montant réparti ne correspond pas au montant total d'abondement indiqué dans l'onglet 'Investissement PER’","")))</f>
        <v/>
      </c>
    </row>
    <row r="122" spans="1:14" x14ac:dyDescent="0.25">
      <c r="A122" s="55">
        <f>'Investissement PEE'!D125</f>
        <v>0</v>
      </c>
      <c r="B122" s="28">
        <f>'Investissement PEE'!F125</f>
        <v>0</v>
      </c>
      <c r="C122" s="45">
        <f>'Investissement PEE'!H125</f>
        <v>0</v>
      </c>
      <c r="D122" s="53">
        <f>SUM('Investissement PEE'!AF125+'Investissement PEE'!AI125+'Investissement PEE'!AL125+'Investissement PEE'!AO125+'Investissement PEE'!AR125+'Investissement PEE'!AU125+'Investissement PEE'!AX125+'Investissement PEE'!BA125+'Investissement PEE'!BD125+'Investissement PEE'!BG125+'Investissement PEE'!BJ125+'Investissement PEE'!BM125)</f>
        <v>0</v>
      </c>
      <c r="E122" s="46">
        <f>SUM('Investissement PER'!AI125+'Investissement PER'!AL125+'Investissement PER'!AO125+'Investissement PER'!AR126+'Investissement PER'!AU125+'Investissement PER'!AX125+'Investissement PER'!BA125+'Investissement PER'!BD125+'Investissement PER'!BG125+'Investissement PER'!BJ125+'Investissement PER'!BM125+'Investissement PER'!BP125+'Investissement PER'!AF125)</f>
        <v>0</v>
      </c>
      <c r="F122" s="164">
        <f t="shared" si="6"/>
        <v>0</v>
      </c>
      <c r="H122" s="44">
        <f>'Investissement PEE'!AG125+'Investissement PEE'!AJ125+'Investissement PEE'!AM125+'Investissement PEE'!AP125+'Investissement PEE'!AS125+'Investissement PEE'!AV125+'Investissement PEE'!AY125+'Investissement PEE'!BB125+'Investissement PEE'!BE125+'Investissement PEE'!BH125+'Investissement PEE'!BK125+'Investissement PEE'!BN125</f>
        <v>0</v>
      </c>
      <c r="I122" s="47">
        <f>'Investissement PER'!BE125+'Investissement PER'!BB125+'Investissement PER'!AY125+'Investissement PER'!AV125+'Investissement PER'!AS126+'Investissement PER'!AP125+'Investissement PER'!AM125+'Investissement PER'!AJ125+'Investissement PER'!BH125+'Investissement PER'!BK125+'Investissement PER'!BN125+'Investissement PER'!BQ125+'Investissement PER'!AG125</f>
        <v>0</v>
      </c>
      <c r="J122" s="165">
        <f t="shared" si="7"/>
        <v>0</v>
      </c>
      <c r="L122" s="163">
        <f t="shared" si="8"/>
        <v>0</v>
      </c>
      <c r="M122" s="54" t="str">
        <f>IF(AND(D122&lt;&gt;'Investissement PEE'!AB125,Synthèse!H122&lt;&gt;'Investissement PEE'!AC125),"Les montants répartis ne correspondent pas aux montants de prime de partage de la valeur et d'abondement dans l'onglet 'Investissement PEE'",IF(D122&lt;&gt;'Investissement PEE'!AB125,"Le montant réparti en prime de partage de la valeur ne correspond pas au montant total de PPV indiqué dans l'onglet 'Investissement PEE'",IF(H122&lt;&gt;'Investissement PEE'!AC125,"Le montant réparti ne correspond pas au montant total d'abondement indiqué dans l'onglet 'PEE'","")))</f>
        <v/>
      </c>
      <c r="N122" s="79" t="str">
        <f>IF(AND(E122&lt;&gt;'Investissement PER'!AB125,Synthèse!I122&lt;&gt;'Investissement PER'!AC125),"Les montants répartis ne correspondent pas aux montants de prime de partage de la valeur et d'abondement dans l'onglet 'Investissement PER'",IF(E122&lt;&gt;'Investissement PER'!AB125,"Le montant réparti en prime de partage de la valeur ne correspond pas au montant total de PPV indiqué dans l'onglet 'Investissement PER'",IF(I122&lt;&gt;'Investissement PER'!AC125,"Le montant réparti ne correspond pas au montant total d'abondement indiqué dans l'onglet 'Investissement PER’","")))</f>
        <v/>
      </c>
    </row>
    <row r="123" spans="1:14" x14ac:dyDescent="0.25">
      <c r="A123" s="55">
        <f>'Investissement PEE'!D126</f>
        <v>0</v>
      </c>
      <c r="B123" s="28">
        <f>'Investissement PEE'!F126</f>
        <v>0</v>
      </c>
      <c r="C123" s="45">
        <f>'Investissement PEE'!H126</f>
        <v>0</v>
      </c>
      <c r="D123" s="53">
        <f>SUM('Investissement PEE'!AF126+'Investissement PEE'!AI126+'Investissement PEE'!AL126+'Investissement PEE'!AO126+'Investissement PEE'!AR126+'Investissement PEE'!AU126+'Investissement PEE'!AX126+'Investissement PEE'!BA126+'Investissement PEE'!BD126+'Investissement PEE'!BG126+'Investissement PEE'!BJ126+'Investissement PEE'!BM126)</f>
        <v>0</v>
      </c>
      <c r="E123" s="46">
        <f>SUM('Investissement PER'!AI126+'Investissement PER'!AL126+'Investissement PER'!AO126+'Investissement PER'!AR127+'Investissement PER'!AU126+'Investissement PER'!AX126+'Investissement PER'!BA126+'Investissement PER'!BD126+'Investissement PER'!BG126+'Investissement PER'!BJ126+'Investissement PER'!BM126+'Investissement PER'!BP126+'Investissement PER'!AF126)</f>
        <v>0</v>
      </c>
      <c r="F123" s="164">
        <f t="shared" si="6"/>
        <v>0</v>
      </c>
      <c r="H123" s="44">
        <f>'Investissement PEE'!AG126+'Investissement PEE'!AJ126+'Investissement PEE'!AM126+'Investissement PEE'!AP126+'Investissement PEE'!AS126+'Investissement PEE'!AV126+'Investissement PEE'!AY126+'Investissement PEE'!BB126+'Investissement PEE'!BE126+'Investissement PEE'!BH126+'Investissement PEE'!BK126+'Investissement PEE'!BN126</f>
        <v>0</v>
      </c>
      <c r="I123" s="47">
        <f>'Investissement PER'!BE126+'Investissement PER'!BB126+'Investissement PER'!AY126+'Investissement PER'!AV126+'Investissement PER'!AS127+'Investissement PER'!AP126+'Investissement PER'!AM126+'Investissement PER'!AJ126+'Investissement PER'!BH126+'Investissement PER'!BK126+'Investissement PER'!BN126+'Investissement PER'!BQ126+'Investissement PER'!AG126</f>
        <v>0</v>
      </c>
      <c r="J123" s="165">
        <f t="shared" si="7"/>
        <v>0</v>
      </c>
      <c r="L123" s="163">
        <f t="shared" si="8"/>
        <v>0</v>
      </c>
      <c r="M123" s="54" t="str">
        <f>IF(AND(D123&lt;&gt;'Investissement PEE'!AB126,Synthèse!H123&lt;&gt;'Investissement PEE'!AC126),"Les montants répartis ne correspondent pas aux montants de prime de partage de la valeur et d'abondement dans l'onglet 'Investissement PEE'",IF(D123&lt;&gt;'Investissement PEE'!AB126,"Le montant réparti en prime de partage de la valeur ne correspond pas au montant total de PPV indiqué dans l'onglet 'Investissement PEE'",IF(H123&lt;&gt;'Investissement PEE'!AC126,"Le montant réparti ne correspond pas au montant total d'abondement indiqué dans l'onglet 'PEE'","")))</f>
        <v/>
      </c>
      <c r="N123" s="79" t="str">
        <f>IF(AND(E123&lt;&gt;'Investissement PER'!AB126,Synthèse!I123&lt;&gt;'Investissement PER'!AC126),"Les montants répartis ne correspondent pas aux montants de prime de partage de la valeur et d'abondement dans l'onglet 'Investissement PER'",IF(E123&lt;&gt;'Investissement PER'!AB126,"Le montant réparti en prime de partage de la valeur ne correspond pas au montant total de PPV indiqué dans l'onglet 'Investissement PER'",IF(I123&lt;&gt;'Investissement PER'!AC126,"Le montant réparti ne correspond pas au montant total d'abondement indiqué dans l'onglet 'Investissement PER’","")))</f>
        <v/>
      </c>
    </row>
    <row r="124" spans="1:14" x14ac:dyDescent="0.25">
      <c r="A124" s="55">
        <f>'Investissement PEE'!D127</f>
        <v>0</v>
      </c>
      <c r="B124" s="28">
        <f>'Investissement PEE'!F127</f>
        <v>0</v>
      </c>
      <c r="C124" s="45">
        <f>'Investissement PEE'!H127</f>
        <v>0</v>
      </c>
      <c r="D124" s="53">
        <f>SUM('Investissement PEE'!AF127+'Investissement PEE'!AI127+'Investissement PEE'!AL127+'Investissement PEE'!AO127+'Investissement PEE'!AR127+'Investissement PEE'!AU127+'Investissement PEE'!AX127+'Investissement PEE'!BA127+'Investissement PEE'!BD127+'Investissement PEE'!BG127+'Investissement PEE'!BJ127+'Investissement PEE'!BM127)</f>
        <v>0</v>
      </c>
      <c r="E124" s="46">
        <f>SUM('Investissement PER'!AI127+'Investissement PER'!AL127+'Investissement PER'!AO127+'Investissement PER'!AR128+'Investissement PER'!AU127+'Investissement PER'!AX127+'Investissement PER'!BA127+'Investissement PER'!BD127+'Investissement PER'!BG127+'Investissement PER'!BJ127+'Investissement PER'!BM127+'Investissement PER'!BP127+'Investissement PER'!AF127)</f>
        <v>0</v>
      </c>
      <c r="F124" s="164">
        <f t="shared" si="6"/>
        <v>0</v>
      </c>
      <c r="H124" s="44">
        <f>'Investissement PEE'!AG127+'Investissement PEE'!AJ127+'Investissement PEE'!AM127+'Investissement PEE'!AP127+'Investissement PEE'!AS127+'Investissement PEE'!AV127+'Investissement PEE'!AY127+'Investissement PEE'!BB127+'Investissement PEE'!BE127+'Investissement PEE'!BH127+'Investissement PEE'!BK127+'Investissement PEE'!BN127</f>
        <v>0</v>
      </c>
      <c r="I124" s="47">
        <f>'Investissement PER'!BE127+'Investissement PER'!BB127+'Investissement PER'!AY127+'Investissement PER'!AV127+'Investissement PER'!AS128+'Investissement PER'!AP127+'Investissement PER'!AM127+'Investissement PER'!AJ127+'Investissement PER'!BH127+'Investissement PER'!BK127+'Investissement PER'!BN127+'Investissement PER'!BQ127+'Investissement PER'!AG127</f>
        <v>0</v>
      </c>
      <c r="J124" s="165">
        <f t="shared" si="7"/>
        <v>0</v>
      </c>
      <c r="L124" s="163">
        <f t="shared" si="8"/>
        <v>0</v>
      </c>
      <c r="M124" s="54" t="str">
        <f>IF(AND(D124&lt;&gt;'Investissement PEE'!AB127,Synthèse!H124&lt;&gt;'Investissement PEE'!AC127),"Les montants répartis ne correspondent pas aux montants de prime de partage de la valeur et d'abondement dans l'onglet 'Investissement PEE'",IF(D124&lt;&gt;'Investissement PEE'!AB127,"Le montant réparti en prime de partage de la valeur ne correspond pas au montant total de PPV indiqué dans l'onglet 'Investissement PEE'",IF(H124&lt;&gt;'Investissement PEE'!AC127,"Le montant réparti ne correspond pas au montant total d'abondement indiqué dans l'onglet 'PEE'","")))</f>
        <v/>
      </c>
      <c r="N124" s="79" t="str">
        <f>IF(AND(E124&lt;&gt;'Investissement PER'!AB127,Synthèse!I124&lt;&gt;'Investissement PER'!AC127),"Les montants répartis ne correspondent pas aux montants de prime de partage de la valeur et d'abondement dans l'onglet 'Investissement PER'",IF(E124&lt;&gt;'Investissement PER'!AB127,"Le montant réparti en prime de partage de la valeur ne correspond pas au montant total de PPV indiqué dans l'onglet 'Investissement PER'",IF(I124&lt;&gt;'Investissement PER'!AC127,"Le montant réparti ne correspond pas au montant total d'abondement indiqué dans l'onglet 'Investissement PER’","")))</f>
        <v/>
      </c>
    </row>
    <row r="125" spans="1:14" x14ac:dyDescent="0.25">
      <c r="A125" s="55">
        <f>'Investissement PEE'!D128</f>
        <v>0</v>
      </c>
      <c r="B125" s="28">
        <f>'Investissement PEE'!F128</f>
        <v>0</v>
      </c>
      <c r="C125" s="45">
        <f>'Investissement PEE'!H128</f>
        <v>0</v>
      </c>
      <c r="D125" s="53">
        <f>SUM('Investissement PEE'!AF128+'Investissement PEE'!AI128+'Investissement PEE'!AL128+'Investissement PEE'!AO128+'Investissement PEE'!AR128+'Investissement PEE'!AU128+'Investissement PEE'!AX128+'Investissement PEE'!BA128+'Investissement PEE'!BD128+'Investissement PEE'!BG128+'Investissement PEE'!BJ128+'Investissement PEE'!BM128)</f>
        <v>0</v>
      </c>
      <c r="E125" s="46">
        <f>SUM('Investissement PER'!AI128+'Investissement PER'!AL128+'Investissement PER'!AO128+'Investissement PER'!AR129+'Investissement PER'!AU128+'Investissement PER'!AX128+'Investissement PER'!BA128+'Investissement PER'!BD128+'Investissement PER'!BG128+'Investissement PER'!BJ128+'Investissement PER'!BM128+'Investissement PER'!BP128+'Investissement PER'!AF128)</f>
        <v>0</v>
      </c>
      <c r="F125" s="164">
        <f t="shared" si="6"/>
        <v>0</v>
      </c>
      <c r="H125" s="44">
        <f>'Investissement PEE'!AG128+'Investissement PEE'!AJ128+'Investissement PEE'!AM128+'Investissement PEE'!AP128+'Investissement PEE'!AS128+'Investissement PEE'!AV128+'Investissement PEE'!AY128+'Investissement PEE'!BB128+'Investissement PEE'!BE128+'Investissement PEE'!BH128+'Investissement PEE'!BK128+'Investissement PEE'!BN128</f>
        <v>0</v>
      </c>
      <c r="I125" s="47">
        <f>'Investissement PER'!BE128+'Investissement PER'!BB128+'Investissement PER'!AY128+'Investissement PER'!AV128+'Investissement PER'!AS129+'Investissement PER'!AP128+'Investissement PER'!AM128+'Investissement PER'!AJ128+'Investissement PER'!BH128+'Investissement PER'!BK128+'Investissement PER'!BN128+'Investissement PER'!BQ128+'Investissement PER'!AG128</f>
        <v>0</v>
      </c>
      <c r="J125" s="165">
        <f t="shared" si="7"/>
        <v>0</v>
      </c>
      <c r="L125" s="163">
        <f t="shared" si="8"/>
        <v>0</v>
      </c>
      <c r="M125" s="54" t="str">
        <f>IF(AND(D125&lt;&gt;'Investissement PEE'!AB128,Synthèse!H125&lt;&gt;'Investissement PEE'!AC128),"Les montants répartis ne correspondent pas aux montants de prime de partage de la valeur et d'abondement dans l'onglet 'Investissement PEE'",IF(D125&lt;&gt;'Investissement PEE'!AB128,"Le montant réparti en prime de partage de la valeur ne correspond pas au montant total de PPV indiqué dans l'onglet 'Investissement PEE'",IF(H125&lt;&gt;'Investissement PEE'!AC128,"Le montant réparti ne correspond pas au montant total d'abondement indiqué dans l'onglet 'PEE'","")))</f>
        <v/>
      </c>
      <c r="N125" s="79" t="str">
        <f>IF(AND(E125&lt;&gt;'Investissement PER'!AB128,Synthèse!I125&lt;&gt;'Investissement PER'!AC128),"Les montants répartis ne correspondent pas aux montants de prime de partage de la valeur et d'abondement dans l'onglet 'Investissement PER'",IF(E125&lt;&gt;'Investissement PER'!AB128,"Le montant réparti en prime de partage de la valeur ne correspond pas au montant total de PPV indiqué dans l'onglet 'Investissement PER'",IF(I125&lt;&gt;'Investissement PER'!AC128,"Le montant réparti ne correspond pas au montant total d'abondement indiqué dans l'onglet 'Investissement PER’","")))</f>
        <v/>
      </c>
    </row>
    <row r="126" spans="1:14" x14ac:dyDescent="0.25">
      <c r="A126" s="55">
        <f>'Investissement PEE'!D129</f>
        <v>0</v>
      </c>
      <c r="B126" s="28">
        <f>'Investissement PEE'!F129</f>
        <v>0</v>
      </c>
      <c r="C126" s="45">
        <f>'Investissement PEE'!H129</f>
        <v>0</v>
      </c>
      <c r="D126" s="53">
        <f>SUM('Investissement PEE'!AF129+'Investissement PEE'!AI129+'Investissement PEE'!AL129+'Investissement PEE'!AO129+'Investissement PEE'!AR129+'Investissement PEE'!AU129+'Investissement PEE'!AX129+'Investissement PEE'!BA129+'Investissement PEE'!BD129+'Investissement PEE'!BG129+'Investissement PEE'!BJ129+'Investissement PEE'!BM129)</f>
        <v>0</v>
      </c>
      <c r="E126" s="46">
        <f>SUM('Investissement PER'!AI129+'Investissement PER'!AL129+'Investissement PER'!AO129+'Investissement PER'!AR130+'Investissement PER'!AU129+'Investissement PER'!AX129+'Investissement PER'!BA129+'Investissement PER'!BD129+'Investissement PER'!BG129+'Investissement PER'!BJ129+'Investissement PER'!BM129+'Investissement PER'!BP129+'Investissement PER'!AF129)</f>
        <v>0</v>
      </c>
      <c r="F126" s="164">
        <f t="shared" si="6"/>
        <v>0</v>
      </c>
      <c r="H126" s="44">
        <f>'Investissement PEE'!AG129+'Investissement PEE'!AJ129+'Investissement PEE'!AM129+'Investissement PEE'!AP129+'Investissement PEE'!AS129+'Investissement PEE'!AV129+'Investissement PEE'!AY129+'Investissement PEE'!BB129+'Investissement PEE'!BE129+'Investissement PEE'!BH129+'Investissement PEE'!BK129+'Investissement PEE'!BN129</f>
        <v>0</v>
      </c>
      <c r="I126" s="47">
        <f>'Investissement PER'!BE129+'Investissement PER'!BB129+'Investissement PER'!AY129+'Investissement PER'!AV129+'Investissement PER'!AS130+'Investissement PER'!AP129+'Investissement PER'!AM129+'Investissement PER'!AJ129+'Investissement PER'!BH129+'Investissement PER'!BK129+'Investissement PER'!BN129+'Investissement PER'!BQ129+'Investissement PER'!AG129</f>
        <v>0</v>
      </c>
      <c r="J126" s="165">
        <f t="shared" si="7"/>
        <v>0</v>
      </c>
      <c r="L126" s="163">
        <f t="shared" si="8"/>
        <v>0</v>
      </c>
      <c r="M126" s="54" t="str">
        <f>IF(AND(D126&lt;&gt;'Investissement PEE'!AB129,Synthèse!H126&lt;&gt;'Investissement PEE'!AC129),"Les montants répartis ne correspondent pas aux montants de prime de partage de la valeur et d'abondement dans l'onglet 'Investissement PEE'",IF(D126&lt;&gt;'Investissement PEE'!AB129,"Le montant réparti en prime de partage de la valeur ne correspond pas au montant total de PPV indiqué dans l'onglet 'Investissement PEE'",IF(H126&lt;&gt;'Investissement PEE'!AC129,"Le montant réparti ne correspond pas au montant total d'abondement indiqué dans l'onglet 'PEE'","")))</f>
        <v/>
      </c>
      <c r="N126" s="79" t="str">
        <f>IF(AND(E126&lt;&gt;'Investissement PER'!AB129,Synthèse!I126&lt;&gt;'Investissement PER'!AC129),"Les montants répartis ne correspondent pas aux montants de prime de partage de la valeur et d'abondement dans l'onglet 'Investissement PER'",IF(E126&lt;&gt;'Investissement PER'!AB129,"Le montant réparti en prime de partage de la valeur ne correspond pas au montant total de PPV indiqué dans l'onglet 'Investissement PER'",IF(I126&lt;&gt;'Investissement PER'!AC129,"Le montant réparti ne correspond pas au montant total d'abondement indiqué dans l'onglet 'Investissement PER’","")))</f>
        <v/>
      </c>
    </row>
    <row r="127" spans="1:14" x14ac:dyDescent="0.25">
      <c r="A127" s="55">
        <f>'Investissement PEE'!D130</f>
        <v>0</v>
      </c>
      <c r="B127" s="28">
        <f>'Investissement PEE'!F130</f>
        <v>0</v>
      </c>
      <c r="C127" s="45">
        <f>'Investissement PEE'!H130</f>
        <v>0</v>
      </c>
      <c r="D127" s="53">
        <f>SUM('Investissement PEE'!AF130+'Investissement PEE'!AI130+'Investissement PEE'!AL130+'Investissement PEE'!AO130+'Investissement PEE'!AR130+'Investissement PEE'!AU130+'Investissement PEE'!AX130+'Investissement PEE'!BA130+'Investissement PEE'!BD130+'Investissement PEE'!BG130+'Investissement PEE'!BJ130+'Investissement PEE'!BM130)</f>
        <v>0</v>
      </c>
      <c r="E127" s="46">
        <f>SUM('Investissement PER'!AI130+'Investissement PER'!AL130+'Investissement PER'!AO130+'Investissement PER'!AR131+'Investissement PER'!AU130+'Investissement PER'!AX130+'Investissement PER'!BA130+'Investissement PER'!BD130+'Investissement PER'!BG130+'Investissement PER'!BJ130+'Investissement PER'!BM130+'Investissement PER'!BP130+'Investissement PER'!AF130)</f>
        <v>0</v>
      </c>
      <c r="F127" s="164">
        <f t="shared" si="6"/>
        <v>0</v>
      </c>
      <c r="H127" s="44">
        <f>'Investissement PEE'!AG130+'Investissement PEE'!AJ130+'Investissement PEE'!AM130+'Investissement PEE'!AP130+'Investissement PEE'!AS130+'Investissement PEE'!AV130+'Investissement PEE'!AY130+'Investissement PEE'!BB130+'Investissement PEE'!BE130+'Investissement PEE'!BH130+'Investissement PEE'!BK130+'Investissement PEE'!BN130</f>
        <v>0</v>
      </c>
      <c r="I127" s="47">
        <f>'Investissement PER'!BE130+'Investissement PER'!BB130+'Investissement PER'!AY130+'Investissement PER'!AV130+'Investissement PER'!AS131+'Investissement PER'!AP130+'Investissement PER'!AM130+'Investissement PER'!AJ130+'Investissement PER'!BH130+'Investissement PER'!BK130+'Investissement PER'!BN130+'Investissement PER'!BQ130+'Investissement PER'!AG130</f>
        <v>0</v>
      </c>
      <c r="J127" s="165">
        <f t="shared" si="7"/>
        <v>0</v>
      </c>
      <c r="L127" s="163">
        <f t="shared" si="8"/>
        <v>0</v>
      </c>
      <c r="M127" s="54" t="str">
        <f>IF(AND(D127&lt;&gt;'Investissement PEE'!AB130,Synthèse!H127&lt;&gt;'Investissement PEE'!AC130),"Les montants répartis ne correspondent pas aux montants de prime de partage de la valeur et d'abondement dans l'onglet 'Investissement PEE'",IF(D127&lt;&gt;'Investissement PEE'!AB130,"Le montant réparti en prime de partage de la valeur ne correspond pas au montant total de PPV indiqué dans l'onglet 'Investissement PEE'",IF(H127&lt;&gt;'Investissement PEE'!AC130,"Le montant réparti ne correspond pas au montant total d'abondement indiqué dans l'onglet 'PEE'","")))</f>
        <v/>
      </c>
      <c r="N127" s="79" t="str">
        <f>IF(AND(E127&lt;&gt;'Investissement PER'!AB130,Synthèse!I127&lt;&gt;'Investissement PER'!AC130),"Les montants répartis ne correspondent pas aux montants de prime de partage de la valeur et d'abondement dans l'onglet 'Investissement PER'",IF(E127&lt;&gt;'Investissement PER'!AB130,"Le montant réparti en prime de partage de la valeur ne correspond pas au montant total de PPV indiqué dans l'onglet 'Investissement PER'",IF(I127&lt;&gt;'Investissement PER'!AC130,"Le montant réparti ne correspond pas au montant total d'abondement indiqué dans l'onglet 'Investissement PER’","")))</f>
        <v/>
      </c>
    </row>
    <row r="128" spans="1:14" x14ac:dyDescent="0.25">
      <c r="A128" s="55">
        <f>'Investissement PEE'!D131</f>
        <v>0</v>
      </c>
      <c r="B128" s="28">
        <f>'Investissement PEE'!F131</f>
        <v>0</v>
      </c>
      <c r="C128" s="45">
        <f>'Investissement PEE'!H131</f>
        <v>0</v>
      </c>
      <c r="D128" s="53">
        <f>SUM('Investissement PEE'!AF131+'Investissement PEE'!AI131+'Investissement PEE'!AL131+'Investissement PEE'!AO131+'Investissement PEE'!AR131+'Investissement PEE'!AU131+'Investissement PEE'!AX131+'Investissement PEE'!BA131+'Investissement PEE'!BD131+'Investissement PEE'!BG131+'Investissement PEE'!BJ131+'Investissement PEE'!BM131)</f>
        <v>0</v>
      </c>
      <c r="E128" s="46">
        <f>SUM('Investissement PER'!AI131+'Investissement PER'!AL131+'Investissement PER'!AO131+'Investissement PER'!AR132+'Investissement PER'!AU131+'Investissement PER'!AX131+'Investissement PER'!BA131+'Investissement PER'!BD131+'Investissement PER'!BG131+'Investissement PER'!BJ131+'Investissement PER'!BM131+'Investissement PER'!BP131+'Investissement PER'!AF131)</f>
        <v>0</v>
      </c>
      <c r="F128" s="164">
        <f t="shared" si="6"/>
        <v>0</v>
      </c>
      <c r="H128" s="44">
        <f>'Investissement PEE'!AG131+'Investissement PEE'!AJ131+'Investissement PEE'!AM131+'Investissement PEE'!AP131+'Investissement PEE'!AS131+'Investissement PEE'!AV131+'Investissement PEE'!AY131+'Investissement PEE'!BB131+'Investissement PEE'!BE131+'Investissement PEE'!BH131+'Investissement PEE'!BK131+'Investissement PEE'!BN131</f>
        <v>0</v>
      </c>
      <c r="I128" s="47">
        <f>'Investissement PER'!BE131+'Investissement PER'!BB131+'Investissement PER'!AY131+'Investissement PER'!AV131+'Investissement PER'!AS132+'Investissement PER'!AP131+'Investissement PER'!AM131+'Investissement PER'!AJ131+'Investissement PER'!BH131+'Investissement PER'!BK131+'Investissement PER'!BN131+'Investissement PER'!BQ131+'Investissement PER'!AG131</f>
        <v>0</v>
      </c>
      <c r="J128" s="165">
        <f t="shared" si="7"/>
        <v>0</v>
      </c>
      <c r="L128" s="163">
        <f t="shared" si="8"/>
        <v>0</v>
      </c>
      <c r="M128" s="54" t="str">
        <f>IF(AND(D128&lt;&gt;'Investissement PEE'!AB131,Synthèse!H128&lt;&gt;'Investissement PEE'!AC131),"Les montants répartis ne correspondent pas aux montants de prime de partage de la valeur et d'abondement dans l'onglet 'Investissement PEE'",IF(D128&lt;&gt;'Investissement PEE'!AB131,"Le montant réparti en prime de partage de la valeur ne correspond pas au montant total de PPV indiqué dans l'onglet 'Investissement PEE'",IF(H128&lt;&gt;'Investissement PEE'!AC131,"Le montant réparti ne correspond pas au montant total d'abondement indiqué dans l'onglet 'PEE'","")))</f>
        <v/>
      </c>
      <c r="N128" s="79" t="str">
        <f>IF(AND(E128&lt;&gt;'Investissement PER'!AB131,Synthèse!I128&lt;&gt;'Investissement PER'!AC131),"Les montants répartis ne correspondent pas aux montants de prime de partage de la valeur et d'abondement dans l'onglet 'Investissement PER'",IF(E128&lt;&gt;'Investissement PER'!AB131,"Le montant réparti en prime de partage de la valeur ne correspond pas au montant total de PPV indiqué dans l'onglet 'Investissement PER'",IF(I128&lt;&gt;'Investissement PER'!AC131,"Le montant réparti ne correspond pas au montant total d'abondement indiqué dans l'onglet 'Investissement PER’","")))</f>
        <v/>
      </c>
    </row>
    <row r="129" spans="1:14" x14ac:dyDescent="0.25">
      <c r="A129" s="55">
        <f>'Investissement PEE'!D132</f>
        <v>0</v>
      </c>
      <c r="B129" s="28">
        <f>'Investissement PEE'!F132</f>
        <v>0</v>
      </c>
      <c r="C129" s="45">
        <f>'Investissement PEE'!H132</f>
        <v>0</v>
      </c>
      <c r="D129" s="53">
        <f>SUM('Investissement PEE'!AF132+'Investissement PEE'!AI132+'Investissement PEE'!AL132+'Investissement PEE'!AO132+'Investissement PEE'!AR132+'Investissement PEE'!AU132+'Investissement PEE'!AX132+'Investissement PEE'!BA132+'Investissement PEE'!BD132+'Investissement PEE'!BG132+'Investissement PEE'!BJ132+'Investissement PEE'!BM132)</f>
        <v>0</v>
      </c>
      <c r="E129" s="46">
        <f>SUM('Investissement PER'!AI132+'Investissement PER'!AL132+'Investissement PER'!AO132+'Investissement PER'!AR133+'Investissement PER'!AU132+'Investissement PER'!AX132+'Investissement PER'!BA132+'Investissement PER'!BD132+'Investissement PER'!BG132+'Investissement PER'!BJ132+'Investissement PER'!BM132+'Investissement PER'!BP132+'Investissement PER'!AF132)</f>
        <v>0</v>
      </c>
      <c r="F129" s="164">
        <f t="shared" si="6"/>
        <v>0</v>
      </c>
      <c r="H129" s="44">
        <f>'Investissement PEE'!AG132+'Investissement PEE'!AJ132+'Investissement PEE'!AM132+'Investissement PEE'!AP132+'Investissement PEE'!AS132+'Investissement PEE'!AV132+'Investissement PEE'!AY132+'Investissement PEE'!BB132+'Investissement PEE'!BE132+'Investissement PEE'!BH132+'Investissement PEE'!BK132+'Investissement PEE'!BN132</f>
        <v>0</v>
      </c>
      <c r="I129" s="47">
        <f>'Investissement PER'!BE132+'Investissement PER'!BB132+'Investissement PER'!AY132+'Investissement PER'!AV132+'Investissement PER'!AS133+'Investissement PER'!AP132+'Investissement PER'!AM132+'Investissement PER'!AJ132+'Investissement PER'!BH132+'Investissement PER'!BK132+'Investissement PER'!BN132+'Investissement PER'!BQ132+'Investissement PER'!AG132</f>
        <v>0</v>
      </c>
      <c r="J129" s="165">
        <f t="shared" si="7"/>
        <v>0</v>
      </c>
      <c r="L129" s="163">
        <f t="shared" si="8"/>
        <v>0</v>
      </c>
      <c r="M129" s="54" t="str">
        <f>IF(AND(D129&lt;&gt;'Investissement PEE'!AB132,Synthèse!H129&lt;&gt;'Investissement PEE'!AC132),"Les montants répartis ne correspondent pas aux montants de prime de partage de la valeur et d'abondement dans l'onglet 'Investissement PEE'",IF(D129&lt;&gt;'Investissement PEE'!AB132,"Le montant réparti en prime de partage de la valeur ne correspond pas au montant total de PPV indiqué dans l'onglet 'Investissement PEE'",IF(H129&lt;&gt;'Investissement PEE'!AC132,"Le montant réparti ne correspond pas au montant total d'abondement indiqué dans l'onglet 'PEE'","")))</f>
        <v/>
      </c>
      <c r="N129" s="79" t="str">
        <f>IF(AND(E129&lt;&gt;'Investissement PER'!AB132,Synthèse!I129&lt;&gt;'Investissement PER'!AC132),"Les montants répartis ne correspondent pas aux montants de prime de partage de la valeur et d'abondement dans l'onglet 'Investissement PER'",IF(E129&lt;&gt;'Investissement PER'!AB132,"Le montant réparti en prime de partage de la valeur ne correspond pas au montant total de PPV indiqué dans l'onglet 'Investissement PER'",IF(I129&lt;&gt;'Investissement PER'!AC132,"Le montant réparti ne correspond pas au montant total d'abondement indiqué dans l'onglet 'Investissement PER’","")))</f>
        <v/>
      </c>
    </row>
    <row r="130" spans="1:14" x14ac:dyDescent="0.25">
      <c r="A130" s="55">
        <f>'Investissement PEE'!D133</f>
        <v>0</v>
      </c>
      <c r="B130" s="28">
        <f>'Investissement PEE'!F133</f>
        <v>0</v>
      </c>
      <c r="C130" s="45">
        <f>'Investissement PEE'!H133</f>
        <v>0</v>
      </c>
      <c r="D130" s="53">
        <f>SUM('Investissement PEE'!AF133+'Investissement PEE'!AI133+'Investissement PEE'!AL133+'Investissement PEE'!AO133+'Investissement PEE'!AR133+'Investissement PEE'!AU133+'Investissement PEE'!AX133+'Investissement PEE'!BA133+'Investissement PEE'!BD133+'Investissement PEE'!BG133+'Investissement PEE'!BJ133+'Investissement PEE'!BM133)</f>
        <v>0</v>
      </c>
      <c r="E130" s="46">
        <f>SUM('Investissement PER'!AI133+'Investissement PER'!AL133+'Investissement PER'!AO133+'Investissement PER'!AR134+'Investissement PER'!AU133+'Investissement PER'!AX133+'Investissement PER'!BA133+'Investissement PER'!BD133+'Investissement PER'!BG133+'Investissement PER'!BJ133+'Investissement PER'!BM133+'Investissement PER'!BP133+'Investissement PER'!AF133)</f>
        <v>0</v>
      </c>
      <c r="F130" s="164">
        <f t="shared" si="6"/>
        <v>0</v>
      </c>
      <c r="H130" s="44">
        <f>'Investissement PEE'!AG133+'Investissement PEE'!AJ133+'Investissement PEE'!AM133+'Investissement PEE'!AP133+'Investissement PEE'!AS133+'Investissement PEE'!AV133+'Investissement PEE'!AY133+'Investissement PEE'!BB133+'Investissement PEE'!BE133+'Investissement PEE'!BH133+'Investissement PEE'!BK133+'Investissement PEE'!BN133</f>
        <v>0</v>
      </c>
      <c r="I130" s="47">
        <f>'Investissement PER'!BE133+'Investissement PER'!BB133+'Investissement PER'!AY133+'Investissement PER'!AV133+'Investissement PER'!AS134+'Investissement PER'!AP133+'Investissement PER'!AM133+'Investissement PER'!AJ133+'Investissement PER'!BH133+'Investissement PER'!BK133+'Investissement PER'!BN133+'Investissement PER'!BQ133+'Investissement PER'!AG133</f>
        <v>0</v>
      </c>
      <c r="J130" s="165">
        <f t="shared" si="7"/>
        <v>0</v>
      </c>
      <c r="L130" s="163">
        <f t="shared" si="8"/>
        <v>0</v>
      </c>
      <c r="M130" s="54" t="str">
        <f>IF(AND(D130&lt;&gt;'Investissement PEE'!AB133,Synthèse!H130&lt;&gt;'Investissement PEE'!AC133),"Les montants répartis ne correspondent pas aux montants de prime de partage de la valeur et d'abondement dans l'onglet 'Investissement PEE'",IF(D130&lt;&gt;'Investissement PEE'!AB133,"Le montant réparti en prime de partage de la valeur ne correspond pas au montant total de PPV indiqué dans l'onglet 'Investissement PEE'",IF(H130&lt;&gt;'Investissement PEE'!AC133,"Le montant réparti ne correspond pas au montant total d'abondement indiqué dans l'onglet 'PEE'","")))</f>
        <v/>
      </c>
      <c r="N130" s="79" t="str">
        <f>IF(AND(E130&lt;&gt;'Investissement PER'!AB133,Synthèse!I130&lt;&gt;'Investissement PER'!AC133),"Les montants répartis ne correspondent pas aux montants de prime de partage de la valeur et d'abondement dans l'onglet 'Investissement PER'",IF(E130&lt;&gt;'Investissement PER'!AB133,"Le montant réparti en prime de partage de la valeur ne correspond pas au montant total de PPV indiqué dans l'onglet 'Investissement PER'",IF(I130&lt;&gt;'Investissement PER'!AC133,"Le montant réparti ne correspond pas au montant total d'abondement indiqué dans l'onglet 'Investissement PER’","")))</f>
        <v/>
      </c>
    </row>
    <row r="131" spans="1:14" x14ac:dyDescent="0.25">
      <c r="A131" s="55">
        <f>'Investissement PEE'!D134</f>
        <v>0</v>
      </c>
      <c r="B131" s="28">
        <f>'Investissement PEE'!F134</f>
        <v>0</v>
      </c>
      <c r="C131" s="45">
        <f>'Investissement PEE'!H134</f>
        <v>0</v>
      </c>
      <c r="D131" s="53">
        <f>SUM('Investissement PEE'!AF134+'Investissement PEE'!AI134+'Investissement PEE'!AL134+'Investissement PEE'!AO134+'Investissement PEE'!AR134+'Investissement PEE'!AU134+'Investissement PEE'!AX134+'Investissement PEE'!BA134+'Investissement PEE'!BD134+'Investissement PEE'!BG134+'Investissement PEE'!BJ134+'Investissement PEE'!BM134)</f>
        <v>0</v>
      </c>
      <c r="E131" s="46">
        <f>SUM('Investissement PER'!AI134+'Investissement PER'!AL134+'Investissement PER'!AO134+'Investissement PER'!AR135+'Investissement PER'!AU134+'Investissement PER'!AX134+'Investissement PER'!BA134+'Investissement PER'!BD134+'Investissement PER'!BG134+'Investissement PER'!BJ134+'Investissement PER'!BM134+'Investissement PER'!BP134+'Investissement PER'!AF134)</f>
        <v>0</v>
      </c>
      <c r="F131" s="164">
        <f t="shared" si="6"/>
        <v>0</v>
      </c>
      <c r="H131" s="44">
        <f>'Investissement PEE'!AG134+'Investissement PEE'!AJ134+'Investissement PEE'!AM134+'Investissement PEE'!AP134+'Investissement PEE'!AS134+'Investissement PEE'!AV134+'Investissement PEE'!AY134+'Investissement PEE'!BB134+'Investissement PEE'!BE134+'Investissement PEE'!BH134+'Investissement PEE'!BK134+'Investissement PEE'!BN134</f>
        <v>0</v>
      </c>
      <c r="I131" s="47">
        <f>'Investissement PER'!BE134+'Investissement PER'!BB134+'Investissement PER'!AY134+'Investissement PER'!AV134+'Investissement PER'!AS135+'Investissement PER'!AP134+'Investissement PER'!AM134+'Investissement PER'!AJ134+'Investissement PER'!BH134+'Investissement PER'!BK134+'Investissement PER'!BN134+'Investissement PER'!BQ134+'Investissement PER'!AG134</f>
        <v>0</v>
      </c>
      <c r="J131" s="165">
        <f t="shared" si="7"/>
        <v>0</v>
      </c>
      <c r="L131" s="163">
        <f t="shared" si="8"/>
        <v>0</v>
      </c>
      <c r="M131" s="54" t="str">
        <f>IF(AND(D131&lt;&gt;'Investissement PEE'!AB134,Synthèse!H131&lt;&gt;'Investissement PEE'!AC134),"Les montants répartis ne correspondent pas aux montants de prime de partage de la valeur et d'abondement dans l'onglet 'Investissement PEE'",IF(D131&lt;&gt;'Investissement PEE'!AB134,"Le montant réparti en prime de partage de la valeur ne correspond pas au montant total de PPV indiqué dans l'onglet 'Investissement PEE'",IF(H131&lt;&gt;'Investissement PEE'!AC134,"Le montant réparti ne correspond pas au montant total d'abondement indiqué dans l'onglet 'PEE'","")))</f>
        <v/>
      </c>
      <c r="N131" s="79" t="str">
        <f>IF(AND(E131&lt;&gt;'Investissement PER'!AB134,Synthèse!I131&lt;&gt;'Investissement PER'!AC134),"Les montants répartis ne correspondent pas aux montants de prime de partage de la valeur et d'abondement dans l'onglet 'Investissement PER'",IF(E131&lt;&gt;'Investissement PER'!AB134,"Le montant réparti en prime de partage de la valeur ne correspond pas au montant total de PPV indiqué dans l'onglet 'Investissement PER'",IF(I131&lt;&gt;'Investissement PER'!AC134,"Le montant réparti ne correspond pas au montant total d'abondement indiqué dans l'onglet 'Investissement PER’","")))</f>
        <v/>
      </c>
    </row>
    <row r="132" spans="1:14" x14ac:dyDescent="0.25">
      <c r="A132" s="55">
        <f>'Investissement PEE'!D135</f>
        <v>0</v>
      </c>
      <c r="B132" s="28">
        <f>'Investissement PEE'!F135</f>
        <v>0</v>
      </c>
      <c r="C132" s="45">
        <f>'Investissement PEE'!H135</f>
        <v>0</v>
      </c>
      <c r="D132" s="53">
        <f>SUM('Investissement PEE'!AF135+'Investissement PEE'!AI135+'Investissement PEE'!AL135+'Investissement PEE'!AO135+'Investissement PEE'!AR135+'Investissement PEE'!AU135+'Investissement PEE'!AX135+'Investissement PEE'!BA135+'Investissement PEE'!BD135+'Investissement PEE'!BG135+'Investissement PEE'!BJ135+'Investissement PEE'!BM135)</f>
        <v>0</v>
      </c>
      <c r="E132" s="46">
        <f>SUM('Investissement PER'!AI135+'Investissement PER'!AL135+'Investissement PER'!AO135+'Investissement PER'!AR136+'Investissement PER'!AU135+'Investissement PER'!AX135+'Investissement PER'!BA135+'Investissement PER'!BD135+'Investissement PER'!BG135+'Investissement PER'!BJ135+'Investissement PER'!BM135+'Investissement PER'!BP135+'Investissement PER'!AF135)</f>
        <v>0</v>
      </c>
      <c r="F132" s="164">
        <f t="shared" si="6"/>
        <v>0</v>
      </c>
      <c r="H132" s="44">
        <f>'Investissement PEE'!AG135+'Investissement PEE'!AJ135+'Investissement PEE'!AM135+'Investissement PEE'!AP135+'Investissement PEE'!AS135+'Investissement PEE'!AV135+'Investissement PEE'!AY135+'Investissement PEE'!BB135+'Investissement PEE'!BE135+'Investissement PEE'!BH135+'Investissement PEE'!BK135+'Investissement PEE'!BN135</f>
        <v>0</v>
      </c>
      <c r="I132" s="47">
        <f>'Investissement PER'!BE135+'Investissement PER'!BB135+'Investissement PER'!AY135+'Investissement PER'!AV135+'Investissement PER'!AS136+'Investissement PER'!AP135+'Investissement PER'!AM135+'Investissement PER'!AJ135+'Investissement PER'!BH135+'Investissement PER'!BK135+'Investissement PER'!BN135+'Investissement PER'!BQ135+'Investissement PER'!AG135</f>
        <v>0</v>
      </c>
      <c r="J132" s="165">
        <f t="shared" si="7"/>
        <v>0</v>
      </c>
      <c r="L132" s="163">
        <f t="shared" si="8"/>
        <v>0</v>
      </c>
      <c r="M132" s="54" t="str">
        <f>IF(AND(D132&lt;&gt;'Investissement PEE'!AB135,Synthèse!H132&lt;&gt;'Investissement PEE'!AC135),"Les montants répartis ne correspondent pas aux montants de prime de partage de la valeur et d'abondement dans l'onglet 'Investissement PEE'",IF(D132&lt;&gt;'Investissement PEE'!AB135,"Le montant réparti en prime de partage de la valeur ne correspond pas au montant total de PPV indiqué dans l'onglet 'Investissement PEE'",IF(H132&lt;&gt;'Investissement PEE'!AC135,"Le montant réparti ne correspond pas au montant total d'abondement indiqué dans l'onglet 'PEE'","")))</f>
        <v/>
      </c>
      <c r="N132" s="79" t="str">
        <f>IF(AND(E132&lt;&gt;'Investissement PER'!AB135,Synthèse!I132&lt;&gt;'Investissement PER'!AC135),"Les montants répartis ne correspondent pas aux montants de prime de partage de la valeur et d'abondement dans l'onglet 'Investissement PER'",IF(E132&lt;&gt;'Investissement PER'!AB135,"Le montant réparti en prime de partage de la valeur ne correspond pas au montant total de PPV indiqué dans l'onglet 'Investissement PER'",IF(I132&lt;&gt;'Investissement PER'!AC135,"Le montant réparti ne correspond pas au montant total d'abondement indiqué dans l'onglet 'Investissement PER’","")))</f>
        <v/>
      </c>
    </row>
    <row r="133" spans="1:14" x14ac:dyDescent="0.25">
      <c r="A133" s="55">
        <f>'Investissement PEE'!D136</f>
        <v>0</v>
      </c>
      <c r="B133" s="28">
        <f>'Investissement PEE'!F136</f>
        <v>0</v>
      </c>
      <c r="C133" s="45">
        <f>'Investissement PEE'!H136</f>
        <v>0</v>
      </c>
      <c r="D133" s="53">
        <f>SUM('Investissement PEE'!AF136+'Investissement PEE'!AI136+'Investissement PEE'!AL136+'Investissement PEE'!AO136+'Investissement PEE'!AR136+'Investissement PEE'!AU136+'Investissement PEE'!AX136+'Investissement PEE'!BA136+'Investissement PEE'!BD136+'Investissement PEE'!BG136+'Investissement PEE'!BJ136+'Investissement PEE'!BM136)</f>
        <v>0</v>
      </c>
      <c r="E133" s="46">
        <f>SUM('Investissement PER'!AI136+'Investissement PER'!AL136+'Investissement PER'!AO136+'Investissement PER'!AR137+'Investissement PER'!AU136+'Investissement PER'!AX136+'Investissement PER'!BA136+'Investissement PER'!BD136+'Investissement PER'!BG136+'Investissement PER'!BJ136+'Investissement PER'!BM136+'Investissement PER'!BP136+'Investissement PER'!AF136)</f>
        <v>0</v>
      </c>
      <c r="F133" s="164">
        <f t="shared" si="6"/>
        <v>0</v>
      </c>
      <c r="H133" s="44">
        <f>'Investissement PEE'!AG136+'Investissement PEE'!AJ136+'Investissement PEE'!AM136+'Investissement PEE'!AP136+'Investissement PEE'!AS136+'Investissement PEE'!AV136+'Investissement PEE'!AY136+'Investissement PEE'!BB136+'Investissement PEE'!BE136+'Investissement PEE'!BH136+'Investissement PEE'!BK136+'Investissement PEE'!BN136</f>
        <v>0</v>
      </c>
      <c r="I133" s="47">
        <f>'Investissement PER'!BE136+'Investissement PER'!BB136+'Investissement PER'!AY136+'Investissement PER'!AV136+'Investissement PER'!AS137+'Investissement PER'!AP136+'Investissement PER'!AM136+'Investissement PER'!AJ136+'Investissement PER'!BH136+'Investissement PER'!BK136+'Investissement PER'!BN136+'Investissement PER'!BQ136+'Investissement PER'!AG136</f>
        <v>0</v>
      </c>
      <c r="J133" s="165">
        <f t="shared" si="7"/>
        <v>0</v>
      </c>
      <c r="L133" s="163">
        <f t="shared" si="8"/>
        <v>0</v>
      </c>
      <c r="M133" s="54" t="str">
        <f>IF(AND(D133&lt;&gt;'Investissement PEE'!AB136,Synthèse!H133&lt;&gt;'Investissement PEE'!AC136),"Les montants répartis ne correspondent pas aux montants de prime de partage de la valeur et d'abondement dans l'onglet 'Investissement PEE'",IF(D133&lt;&gt;'Investissement PEE'!AB136,"Le montant réparti en prime de partage de la valeur ne correspond pas au montant total de PPV indiqué dans l'onglet 'Investissement PEE'",IF(H133&lt;&gt;'Investissement PEE'!AC136,"Le montant réparti ne correspond pas au montant total d'abondement indiqué dans l'onglet 'PEE'","")))</f>
        <v/>
      </c>
      <c r="N133" s="79" t="str">
        <f>IF(AND(E133&lt;&gt;'Investissement PER'!AB136,Synthèse!I133&lt;&gt;'Investissement PER'!AC136),"Les montants répartis ne correspondent pas aux montants de prime de partage de la valeur et d'abondement dans l'onglet 'Investissement PER'",IF(E133&lt;&gt;'Investissement PER'!AB136,"Le montant réparti en prime de partage de la valeur ne correspond pas au montant total de PPV indiqué dans l'onglet 'Investissement PER'",IF(I133&lt;&gt;'Investissement PER'!AC136,"Le montant réparti ne correspond pas au montant total d'abondement indiqué dans l'onglet 'Investissement PER’","")))</f>
        <v/>
      </c>
    </row>
    <row r="134" spans="1:14" x14ac:dyDescent="0.25">
      <c r="A134" s="55">
        <f>'Investissement PEE'!D137</f>
        <v>0</v>
      </c>
      <c r="B134" s="28">
        <f>'Investissement PEE'!F137</f>
        <v>0</v>
      </c>
      <c r="C134" s="45">
        <f>'Investissement PEE'!H137</f>
        <v>0</v>
      </c>
      <c r="D134" s="53">
        <f>SUM('Investissement PEE'!AF137+'Investissement PEE'!AI137+'Investissement PEE'!AL137+'Investissement PEE'!AO137+'Investissement PEE'!AR137+'Investissement PEE'!AU137+'Investissement PEE'!AX137+'Investissement PEE'!BA137+'Investissement PEE'!BD137+'Investissement PEE'!BG137+'Investissement PEE'!BJ137+'Investissement PEE'!BM137)</f>
        <v>0</v>
      </c>
      <c r="E134" s="46">
        <f>SUM('Investissement PER'!AI137+'Investissement PER'!AL137+'Investissement PER'!AO137+'Investissement PER'!AR138+'Investissement PER'!AU137+'Investissement PER'!AX137+'Investissement PER'!BA137+'Investissement PER'!BD137+'Investissement PER'!BG137+'Investissement PER'!BJ137+'Investissement PER'!BM137+'Investissement PER'!BP137+'Investissement PER'!AF137)</f>
        <v>0</v>
      </c>
      <c r="F134" s="164">
        <f t="shared" si="6"/>
        <v>0</v>
      </c>
      <c r="H134" s="44">
        <f>'Investissement PEE'!AG137+'Investissement PEE'!AJ137+'Investissement PEE'!AM137+'Investissement PEE'!AP137+'Investissement PEE'!AS137+'Investissement PEE'!AV137+'Investissement PEE'!AY137+'Investissement PEE'!BB137+'Investissement PEE'!BE137+'Investissement PEE'!BH137+'Investissement PEE'!BK137+'Investissement PEE'!BN137</f>
        <v>0</v>
      </c>
      <c r="I134" s="47">
        <f>'Investissement PER'!BE137+'Investissement PER'!BB137+'Investissement PER'!AY137+'Investissement PER'!AV137+'Investissement PER'!AS138+'Investissement PER'!AP137+'Investissement PER'!AM137+'Investissement PER'!AJ137+'Investissement PER'!BH137+'Investissement PER'!BK137+'Investissement PER'!BN137+'Investissement PER'!BQ137+'Investissement PER'!AG137</f>
        <v>0</v>
      </c>
      <c r="J134" s="165">
        <f t="shared" si="7"/>
        <v>0</v>
      </c>
      <c r="L134" s="163">
        <f t="shared" si="8"/>
        <v>0</v>
      </c>
      <c r="M134" s="54" t="str">
        <f>IF(AND(D134&lt;&gt;'Investissement PEE'!AB137,Synthèse!H134&lt;&gt;'Investissement PEE'!AC137),"Les montants répartis ne correspondent pas aux montants de prime de partage de la valeur et d'abondement dans l'onglet 'Investissement PEE'",IF(D134&lt;&gt;'Investissement PEE'!AB137,"Le montant réparti en prime de partage de la valeur ne correspond pas au montant total de PPV indiqué dans l'onglet 'Investissement PEE'",IF(H134&lt;&gt;'Investissement PEE'!AC137,"Le montant réparti ne correspond pas au montant total d'abondement indiqué dans l'onglet 'PEE'","")))</f>
        <v/>
      </c>
      <c r="N134" s="79" t="str">
        <f>IF(AND(E134&lt;&gt;'Investissement PER'!AB137,Synthèse!I134&lt;&gt;'Investissement PER'!AC137),"Les montants répartis ne correspondent pas aux montants de prime de partage de la valeur et d'abondement dans l'onglet 'Investissement PER'",IF(E134&lt;&gt;'Investissement PER'!AB137,"Le montant réparti en prime de partage de la valeur ne correspond pas au montant total de PPV indiqué dans l'onglet 'Investissement PER'",IF(I134&lt;&gt;'Investissement PER'!AC137,"Le montant réparti ne correspond pas au montant total d'abondement indiqué dans l'onglet 'Investissement PER’","")))</f>
        <v/>
      </c>
    </row>
    <row r="135" spans="1:14" x14ac:dyDescent="0.25">
      <c r="A135" s="55">
        <f>'Investissement PEE'!D138</f>
        <v>0</v>
      </c>
      <c r="B135" s="28">
        <f>'Investissement PEE'!F138</f>
        <v>0</v>
      </c>
      <c r="C135" s="45">
        <f>'Investissement PEE'!H138</f>
        <v>0</v>
      </c>
      <c r="D135" s="53">
        <f>SUM('Investissement PEE'!AF138+'Investissement PEE'!AI138+'Investissement PEE'!AL138+'Investissement PEE'!AO138+'Investissement PEE'!AR138+'Investissement PEE'!AU138+'Investissement PEE'!AX138+'Investissement PEE'!BA138+'Investissement PEE'!BD138+'Investissement PEE'!BG138+'Investissement PEE'!BJ138+'Investissement PEE'!BM138)</f>
        <v>0</v>
      </c>
      <c r="E135" s="46">
        <f>SUM('Investissement PER'!AI138+'Investissement PER'!AL138+'Investissement PER'!AO138+'Investissement PER'!AR139+'Investissement PER'!AU138+'Investissement PER'!AX138+'Investissement PER'!BA138+'Investissement PER'!BD138+'Investissement PER'!BG138+'Investissement PER'!BJ138+'Investissement PER'!BM138+'Investissement PER'!BP138+'Investissement PER'!AF138)</f>
        <v>0</v>
      </c>
      <c r="F135" s="164">
        <f t="shared" si="6"/>
        <v>0</v>
      </c>
      <c r="H135" s="44">
        <f>'Investissement PEE'!AG138+'Investissement PEE'!AJ138+'Investissement PEE'!AM138+'Investissement PEE'!AP138+'Investissement PEE'!AS138+'Investissement PEE'!AV138+'Investissement PEE'!AY138+'Investissement PEE'!BB138+'Investissement PEE'!BE138+'Investissement PEE'!BH138+'Investissement PEE'!BK138+'Investissement PEE'!BN138</f>
        <v>0</v>
      </c>
      <c r="I135" s="47">
        <f>'Investissement PER'!BE138+'Investissement PER'!BB138+'Investissement PER'!AY138+'Investissement PER'!AV138+'Investissement PER'!AS139+'Investissement PER'!AP138+'Investissement PER'!AM138+'Investissement PER'!AJ138+'Investissement PER'!BH138+'Investissement PER'!BK138+'Investissement PER'!BN138+'Investissement PER'!BQ138+'Investissement PER'!AG138</f>
        <v>0</v>
      </c>
      <c r="J135" s="165">
        <f t="shared" si="7"/>
        <v>0</v>
      </c>
      <c r="L135" s="163">
        <f t="shared" si="8"/>
        <v>0</v>
      </c>
      <c r="M135" s="54" t="str">
        <f>IF(AND(D135&lt;&gt;'Investissement PEE'!AB138,Synthèse!H135&lt;&gt;'Investissement PEE'!AC138),"Les montants répartis ne correspondent pas aux montants de prime de partage de la valeur et d'abondement dans l'onglet 'Investissement PEE'",IF(D135&lt;&gt;'Investissement PEE'!AB138,"Le montant réparti en prime de partage de la valeur ne correspond pas au montant total de PPV indiqué dans l'onglet 'Investissement PEE'",IF(H135&lt;&gt;'Investissement PEE'!AC138,"Le montant réparti ne correspond pas au montant total d'abondement indiqué dans l'onglet 'PEE'","")))</f>
        <v/>
      </c>
      <c r="N135" s="79" t="str">
        <f>IF(AND(E135&lt;&gt;'Investissement PER'!AB138,Synthèse!I135&lt;&gt;'Investissement PER'!AC138),"Les montants répartis ne correspondent pas aux montants de prime de partage de la valeur et d'abondement dans l'onglet 'Investissement PER'",IF(E135&lt;&gt;'Investissement PER'!AB138,"Le montant réparti en prime de partage de la valeur ne correspond pas au montant total de PPV indiqué dans l'onglet 'Investissement PER'",IF(I135&lt;&gt;'Investissement PER'!AC138,"Le montant réparti ne correspond pas au montant total d'abondement indiqué dans l'onglet 'Investissement PER’","")))</f>
        <v/>
      </c>
    </row>
    <row r="136" spans="1:14" x14ac:dyDescent="0.25">
      <c r="A136" s="55">
        <f>'Investissement PEE'!D139</f>
        <v>0</v>
      </c>
      <c r="B136" s="28">
        <f>'Investissement PEE'!F139</f>
        <v>0</v>
      </c>
      <c r="C136" s="45">
        <f>'Investissement PEE'!H139</f>
        <v>0</v>
      </c>
      <c r="D136" s="53">
        <f>SUM('Investissement PEE'!AF139+'Investissement PEE'!AI139+'Investissement PEE'!AL139+'Investissement PEE'!AO139+'Investissement PEE'!AR139+'Investissement PEE'!AU139+'Investissement PEE'!AX139+'Investissement PEE'!BA139+'Investissement PEE'!BD139+'Investissement PEE'!BG139+'Investissement PEE'!BJ139+'Investissement PEE'!BM139)</f>
        <v>0</v>
      </c>
      <c r="E136" s="46">
        <f>SUM('Investissement PER'!AI139+'Investissement PER'!AL139+'Investissement PER'!AO139+'Investissement PER'!AR140+'Investissement PER'!AU139+'Investissement PER'!AX139+'Investissement PER'!BA139+'Investissement PER'!BD139+'Investissement PER'!BG139+'Investissement PER'!BJ139+'Investissement PER'!BM139+'Investissement PER'!BP139+'Investissement PER'!AF139)</f>
        <v>0</v>
      </c>
      <c r="F136" s="164">
        <f t="shared" si="6"/>
        <v>0</v>
      </c>
      <c r="H136" s="44">
        <f>'Investissement PEE'!AG139+'Investissement PEE'!AJ139+'Investissement PEE'!AM139+'Investissement PEE'!AP139+'Investissement PEE'!AS139+'Investissement PEE'!AV139+'Investissement PEE'!AY139+'Investissement PEE'!BB139+'Investissement PEE'!BE139+'Investissement PEE'!BH139+'Investissement PEE'!BK139+'Investissement PEE'!BN139</f>
        <v>0</v>
      </c>
      <c r="I136" s="47">
        <f>'Investissement PER'!BE139+'Investissement PER'!BB139+'Investissement PER'!AY139+'Investissement PER'!AV139+'Investissement PER'!AS140+'Investissement PER'!AP139+'Investissement PER'!AM139+'Investissement PER'!AJ139+'Investissement PER'!BH139+'Investissement PER'!BK139+'Investissement PER'!BN139+'Investissement PER'!BQ139+'Investissement PER'!AG139</f>
        <v>0</v>
      </c>
      <c r="J136" s="165">
        <f t="shared" si="7"/>
        <v>0</v>
      </c>
      <c r="L136" s="163">
        <f t="shared" si="8"/>
        <v>0</v>
      </c>
      <c r="M136" s="54" t="str">
        <f>IF(AND(D136&lt;&gt;'Investissement PEE'!AB139,Synthèse!H136&lt;&gt;'Investissement PEE'!AC139),"Les montants répartis ne correspondent pas aux montants de prime de partage de la valeur et d'abondement dans l'onglet 'Investissement PEE'",IF(D136&lt;&gt;'Investissement PEE'!AB139,"Le montant réparti en prime de partage de la valeur ne correspond pas au montant total de PPV indiqué dans l'onglet 'Investissement PEE'",IF(H136&lt;&gt;'Investissement PEE'!AC139,"Le montant réparti ne correspond pas au montant total d'abondement indiqué dans l'onglet 'PEE'","")))</f>
        <v/>
      </c>
      <c r="N136" s="79" t="str">
        <f>IF(AND(E136&lt;&gt;'Investissement PER'!AB139,Synthèse!I136&lt;&gt;'Investissement PER'!AC139),"Les montants répartis ne correspondent pas aux montants de prime de partage de la valeur et d'abondement dans l'onglet 'Investissement PER'",IF(E136&lt;&gt;'Investissement PER'!AB139,"Le montant réparti en prime de partage de la valeur ne correspond pas au montant total de PPV indiqué dans l'onglet 'Investissement PER'",IF(I136&lt;&gt;'Investissement PER'!AC139,"Le montant réparti ne correspond pas au montant total d'abondement indiqué dans l'onglet 'Investissement PER’","")))</f>
        <v/>
      </c>
    </row>
    <row r="137" spans="1:14" x14ac:dyDescent="0.25">
      <c r="A137" s="55">
        <f>'Investissement PEE'!D140</f>
        <v>0</v>
      </c>
      <c r="B137" s="28">
        <f>'Investissement PEE'!F140</f>
        <v>0</v>
      </c>
      <c r="C137" s="45">
        <f>'Investissement PEE'!H140</f>
        <v>0</v>
      </c>
      <c r="D137" s="53">
        <f>SUM('Investissement PEE'!AF140+'Investissement PEE'!AI140+'Investissement PEE'!AL140+'Investissement PEE'!AO140+'Investissement PEE'!AR140+'Investissement PEE'!AU140+'Investissement PEE'!AX140+'Investissement PEE'!BA140+'Investissement PEE'!BD140+'Investissement PEE'!BG140+'Investissement PEE'!BJ140+'Investissement PEE'!BM140)</f>
        <v>0</v>
      </c>
      <c r="E137" s="46">
        <f>SUM('Investissement PER'!AI140+'Investissement PER'!AL140+'Investissement PER'!AO140+'Investissement PER'!AR141+'Investissement PER'!AU140+'Investissement PER'!AX140+'Investissement PER'!BA140+'Investissement PER'!BD140+'Investissement PER'!BG140+'Investissement PER'!BJ140+'Investissement PER'!BM140+'Investissement PER'!BP140+'Investissement PER'!AF140)</f>
        <v>0</v>
      </c>
      <c r="F137" s="164">
        <f t="shared" si="6"/>
        <v>0</v>
      </c>
      <c r="H137" s="44">
        <f>'Investissement PEE'!AG140+'Investissement PEE'!AJ140+'Investissement PEE'!AM140+'Investissement PEE'!AP140+'Investissement PEE'!AS140+'Investissement PEE'!AV140+'Investissement PEE'!AY140+'Investissement PEE'!BB140+'Investissement PEE'!BE140+'Investissement PEE'!BH140+'Investissement PEE'!BK140+'Investissement PEE'!BN140</f>
        <v>0</v>
      </c>
      <c r="I137" s="47">
        <f>'Investissement PER'!BE140+'Investissement PER'!BB140+'Investissement PER'!AY140+'Investissement PER'!AV140+'Investissement PER'!AS141+'Investissement PER'!AP140+'Investissement PER'!AM140+'Investissement PER'!AJ140+'Investissement PER'!BH140+'Investissement PER'!BK140+'Investissement PER'!BN140+'Investissement PER'!BQ140+'Investissement PER'!AG140</f>
        <v>0</v>
      </c>
      <c r="J137" s="165">
        <f t="shared" si="7"/>
        <v>0</v>
      </c>
      <c r="L137" s="163">
        <f t="shared" si="8"/>
        <v>0</v>
      </c>
      <c r="M137" s="54" t="str">
        <f>IF(AND(D137&lt;&gt;'Investissement PEE'!AB140,Synthèse!H137&lt;&gt;'Investissement PEE'!AC140),"Les montants répartis ne correspondent pas aux montants de prime de partage de la valeur et d'abondement dans l'onglet 'Investissement PEE'",IF(D137&lt;&gt;'Investissement PEE'!AB140,"Le montant réparti en prime de partage de la valeur ne correspond pas au montant total de PPV indiqué dans l'onglet 'Investissement PEE'",IF(H137&lt;&gt;'Investissement PEE'!AC140,"Le montant réparti ne correspond pas au montant total d'abondement indiqué dans l'onglet 'PEE'","")))</f>
        <v/>
      </c>
      <c r="N137" s="79" t="str">
        <f>IF(AND(E137&lt;&gt;'Investissement PER'!AB140,Synthèse!I137&lt;&gt;'Investissement PER'!AC140),"Les montants répartis ne correspondent pas aux montants de prime de partage de la valeur et d'abondement dans l'onglet 'Investissement PER'",IF(E137&lt;&gt;'Investissement PER'!AB140,"Le montant réparti en prime de partage de la valeur ne correspond pas au montant total de PPV indiqué dans l'onglet 'Investissement PER'",IF(I137&lt;&gt;'Investissement PER'!AC140,"Le montant réparti ne correspond pas au montant total d'abondement indiqué dans l'onglet 'Investissement PER’","")))</f>
        <v/>
      </c>
    </row>
    <row r="138" spans="1:14" x14ac:dyDescent="0.25">
      <c r="A138" s="55">
        <f>'Investissement PEE'!D141</f>
        <v>0</v>
      </c>
      <c r="B138" s="28">
        <f>'Investissement PEE'!F141</f>
        <v>0</v>
      </c>
      <c r="C138" s="45">
        <f>'Investissement PEE'!H141</f>
        <v>0</v>
      </c>
      <c r="D138" s="53">
        <f>SUM('Investissement PEE'!AF141+'Investissement PEE'!AI141+'Investissement PEE'!AL141+'Investissement PEE'!AO141+'Investissement PEE'!AR141+'Investissement PEE'!AU141+'Investissement PEE'!AX141+'Investissement PEE'!BA141+'Investissement PEE'!BD141+'Investissement PEE'!BG141+'Investissement PEE'!BJ141+'Investissement PEE'!BM141)</f>
        <v>0</v>
      </c>
      <c r="E138" s="46">
        <f>SUM('Investissement PER'!AI141+'Investissement PER'!AL141+'Investissement PER'!AO141+'Investissement PER'!AR142+'Investissement PER'!AU141+'Investissement PER'!AX141+'Investissement PER'!BA141+'Investissement PER'!BD141+'Investissement PER'!BG141+'Investissement PER'!BJ141+'Investissement PER'!BM141+'Investissement PER'!BP141+'Investissement PER'!AF141)</f>
        <v>0</v>
      </c>
      <c r="F138" s="164">
        <f t="shared" si="6"/>
        <v>0</v>
      </c>
      <c r="H138" s="44">
        <f>'Investissement PEE'!AG141+'Investissement PEE'!AJ141+'Investissement PEE'!AM141+'Investissement PEE'!AP141+'Investissement PEE'!AS141+'Investissement PEE'!AV141+'Investissement PEE'!AY141+'Investissement PEE'!BB141+'Investissement PEE'!BE141+'Investissement PEE'!BH141+'Investissement PEE'!BK141+'Investissement PEE'!BN141</f>
        <v>0</v>
      </c>
      <c r="I138" s="47">
        <f>'Investissement PER'!BE141+'Investissement PER'!BB141+'Investissement PER'!AY141+'Investissement PER'!AV141+'Investissement PER'!AS142+'Investissement PER'!AP141+'Investissement PER'!AM141+'Investissement PER'!AJ141+'Investissement PER'!BH141+'Investissement PER'!BK141+'Investissement PER'!BN141+'Investissement PER'!BQ141+'Investissement PER'!AG141</f>
        <v>0</v>
      </c>
      <c r="J138" s="165">
        <f t="shared" si="7"/>
        <v>0</v>
      </c>
      <c r="L138" s="163">
        <f t="shared" si="8"/>
        <v>0</v>
      </c>
      <c r="M138" s="54" t="str">
        <f>IF(AND(D138&lt;&gt;'Investissement PEE'!AB141,Synthèse!H138&lt;&gt;'Investissement PEE'!AC141),"Les montants répartis ne correspondent pas aux montants de prime de partage de la valeur et d'abondement dans l'onglet 'Investissement PEE'",IF(D138&lt;&gt;'Investissement PEE'!AB141,"Le montant réparti en prime de partage de la valeur ne correspond pas au montant total de PPV indiqué dans l'onglet 'Investissement PEE'",IF(H138&lt;&gt;'Investissement PEE'!AC141,"Le montant réparti ne correspond pas au montant total d'abondement indiqué dans l'onglet 'PEE'","")))</f>
        <v/>
      </c>
      <c r="N138" s="79" t="str">
        <f>IF(AND(E138&lt;&gt;'Investissement PER'!AB141,Synthèse!I138&lt;&gt;'Investissement PER'!AC141),"Les montants répartis ne correspondent pas aux montants de prime de partage de la valeur et d'abondement dans l'onglet 'Investissement PER'",IF(E138&lt;&gt;'Investissement PER'!AB141,"Le montant réparti en prime de partage de la valeur ne correspond pas au montant total de PPV indiqué dans l'onglet 'Investissement PER'",IF(I138&lt;&gt;'Investissement PER'!AC141,"Le montant réparti ne correspond pas au montant total d'abondement indiqué dans l'onglet 'Investissement PER’","")))</f>
        <v/>
      </c>
    </row>
    <row r="139" spans="1:14" x14ac:dyDescent="0.25">
      <c r="A139" s="55">
        <f>'Investissement PEE'!D142</f>
        <v>0</v>
      </c>
      <c r="B139" s="28">
        <f>'Investissement PEE'!F142</f>
        <v>0</v>
      </c>
      <c r="C139" s="45">
        <f>'Investissement PEE'!H142</f>
        <v>0</v>
      </c>
      <c r="D139" s="53">
        <f>SUM('Investissement PEE'!AF142+'Investissement PEE'!AI142+'Investissement PEE'!AL142+'Investissement PEE'!AO142+'Investissement PEE'!AR142+'Investissement PEE'!AU142+'Investissement PEE'!AX142+'Investissement PEE'!BA142+'Investissement PEE'!BD142+'Investissement PEE'!BG142+'Investissement PEE'!BJ142+'Investissement PEE'!BM142)</f>
        <v>0</v>
      </c>
      <c r="E139" s="46">
        <f>SUM('Investissement PER'!AI142+'Investissement PER'!AL142+'Investissement PER'!AO142+'Investissement PER'!AR143+'Investissement PER'!AU142+'Investissement PER'!AX142+'Investissement PER'!BA142+'Investissement PER'!BD142+'Investissement PER'!BG142+'Investissement PER'!BJ142+'Investissement PER'!BM142+'Investissement PER'!BP142+'Investissement PER'!AF142)</f>
        <v>0</v>
      </c>
      <c r="F139" s="164">
        <f t="shared" si="6"/>
        <v>0</v>
      </c>
      <c r="H139" s="44">
        <f>'Investissement PEE'!AG142+'Investissement PEE'!AJ142+'Investissement PEE'!AM142+'Investissement PEE'!AP142+'Investissement PEE'!AS142+'Investissement PEE'!AV142+'Investissement PEE'!AY142+'Investissement PEE'!BB142+'Investissement PEE'!BE142+'Investissement PEE'!BH142+'Investissement PEE'!BK142+'Investissement PEE'!BN142</f>
        <v>0</v>
      </c>
      <c r="I139" s="47">
        <f>'Investissement PER'!BE142+'Investissement PER'!BB142+'Investissement PER'!AY142+'Investissement PER'!AV142+'Investissement PER'!AS143+'Investissement PER'!AP142+'Investissement PER'!AM142+'Investissement PER'!AJ142+'Investissement PER'!BH142+'Investissement PER'!BK142+'Investissement PER'!BN142+'Investissement PER'!BQ142+'Investissement PER'!AG142</f>
        <v>0</v>
      </c>
      <c r="J139" s="165">
        <f t="shared" si="7"/>
        <v>0</v>
      </c>
      <c r="L139" s="163">
        <f t="shared" si="8"/>
        <v>0</v>
      </c>
      <c r="M139" s="54" t="str">
        <f>IF(AND(D139&lt;&gt;'Investissement PEE'!AB142,Synthèse!H139&lt;&gt;'Investissement PEE'!AC142),"Les montants répartis ne correspondent pas aux montants de prime de partage de la valeur et d'abondement dans l'onglet 'Investissement PEE'",IF(D139&lt;&gt;'Investissement PEE'!AB142,"Le montant réparti en prime de partage de la valeur ne correspond pas au montant total de PPV indiqué dans l'onglet 'Investissement PEE'",IF(H139&lt;&gt;'Investissement PEE'!AC142,"Le montant réparti ne correspond pas au montant total d'abondement indiqué dans l'onglet 'PEE'","")))</f>
        <v/>
      </c>
      <c r="N139" s="79" t="str">
        <f>IF(AND(E139&lt;&gt;'Investissement PER'!AB142,Synthèse!I139&lt;&gt;'Investissement PER'!AC142),"Les montants répartis ne correspondent pas aux montants de prime de partage de la valeur et d'abondement dans l'onglet 'Investissement PER'",IF(E139&lt;&gt;'Investissement PER'!AB142,"Le montant réparti en prime de partage de la valeur ne correspond pas au montant total de PPV indiqué dans l'onglet 'Investissement PER'",IF(I139&lt;&gt;'Investissement PER'!AC142,"Le montant réparti ne correspond pas au montant total d'abondement indiqué dans l'onglet 'Investissement PER’","")))</f>
        <v/>
      </c>
    </row>
    <row r="140" spans="1:14" x14ac:dyDescent="0.25">
      <c r="A140" s="55">
        <f>'Investissement PEE'!D143</f>
        <v>0</v>
      </c>
      <c r="B140" s="28">
        <f>'Investissement PEE'!F143</f>
        <v>0</v>
      </c>
      <c r="C140" s="45">
        <f>'Investissement PEE'!H143</f>
        <v>0</v>
      </c>
      <c r="D140" s="53">
        <f>SUM('Investissement PEE'!AF143+'Investissement PEE'!AI143+'Investissement PEE'!AL143+'Investissement PEE'!AO143+'Investissement PEE'!AR143+'Investissement PEE'!AU143+'Investissement PEE'!AX143+'Investissement PEE'!BA143+'Investissement PEE'!BD143+'Investissement PEE'!BG143+'Investissement PEE'!BJ143+'Investissement PEE'!BM143)</f>
        <v>0</v>
      </c>
      <c r="E140" s="46">
        <f>SUM('Investissement PER'!AI143+'Investissement PER'!AL143+'Investissement PER'!AO143+'Investissement PER'!AR144+'Investissement PER'!AU143+'Investissement PER'!AX143+'Investissement PER'!BA143+'Investissement PER'!BD143+'Investissement PER'!BG143+'Investissement PER'!BJ143+'Investissement PER'!BM143+'Investissement PER'!BP143+'Investissement PER'!AF143)</f>
        <v>0</v>
      </c>
      <c r="F140" s="164">
        <f t="shared" si="6"/>
        <v>0</v>
      </c>
      <c r="H140" s="44">
        <f>'Investissement PEE'!AG143+'Investissement PEE'!AJ143+'Investissement PEE'!AM143+'Investissement PEE'!AP143+'Investissement PEE'!AS143+'Investissement PEE'!AV143+'Investissement PEE'!AY143+'Investissement PEE'!BB143+'Investissement PEE'!BE143+'Investissement PEE'!BH143+'Investissement PEE'!BK143+'Investissement PEE'!BN143</f>
        <v>0</v>
      </c>
      <c r="I140" s="47">
        <f>'Investissement PER'!BE143+'Investissement PER'!BB143+'Investissement PER'!AY143+'Investissement PER'!AV143+'Investissement PER'!AS144+'Investissement PER'!AP143+'Investissement PER'!AM143+'Investissement PER'!AJ143+'Investissement PER'!BH143+'Investissement PER'!BK143+'Investissement PER'!BN143+'Investissement PER'!BQ143+'Investissement PER'!AG143</f>
        <v>0</v>
      </c>
      <c r="J140" s="165">
        <f t="shared" si="7"/>
        <v>0</v>
      </c>
      <c r="L140" s="163">
        <f t="shared" si="8"/>
        <v>0</v>
      </c>
      <c r="M140" s="54" t="str">
        <f>IF(AND(D140&lt;&gt;'Investissement PEE'!AB143,Synthèse!H140&lt;&gt;'Investissement PEE'!AC143),"Les montants répartis ne correspondent pas aux montants de prime de partage de la valeur et d'abondement dans l'onglet 'Investissement PEE'",IF(D140&lt;&gt;'Investissement PEE'!AB143,"Le montant réparti en prime de partage de la valeur ne correspond pas au montant total de PPV indiqué dans l'onglet 'Investissement PEE'",IF(H140&lt;&gt;'Investissement PEE'!AC143,"Le montant réparti ne correspond pas au montant total d'abondement indiqué dans l'onglet 'PEE'","")))</f>
        <v/>
      </c>
      <c r="N140" s="79" t="str">
        <f>IF(AND(E140&lt;&gt;'Investissement PER'!AB143,Synthèse!I140&lt;&gt;'Investissement PER'!AC143),"Les montants répartis ne correspondent pas aux montants de prime de partage de la valeur et d'abondement dans l'onglet 'Investissement PER'",IF(E140&lt;&gt;'Investissement PER'!AB143,"Le montant réparti en prime de partage de la valeur ne correspond pas au montant total de PPV indiqué dans l'onglet 'Investissement PER'",IF(I140&lt;&gt;'Investissement PER'!AC143,"Le montant réparti ne correspond pas au montant total d'abondement indiqué dans l'onglet 'Investissement PER’","")))</f>
        <v/>
      </c>
    </row>
    <row r="141" spans="1:14" x14ac:dyDescent="0.25">
      <c r="A141" s="55">
        <f>'Investissement PEE'!D144</f>
        <v>0</v>
      </c>
      <c r="B141" s="28">
        <f>'Investissement PEE'!F144</f>
        <v>0</v>
      </c>
      <c r="C141" s="45">
        <f>'Investissement PEE'!H144</f>
        <v>0</v>
      </c>
      <c r="D141" s="53">
        <f>SUM('Investissement PEE'!AF144+'Investissement PEE'!AI144+'Investissement PEE'!AL144+'Investissement PEE'!AO144+'Investissement PEE'!AR144+'Investissement PEE'!AU144+'Investissement PEE'!AX144+'Investissement PEE'!BA144+'Investissement PEE'!BD144+'Investissement PEE'!BG144+'Investissement PEE'!BJ144+'Investissement PEE'!BM144)</f>
        <v>0</v>
      </c>
      <c r="E141" s="46">
        <f>SUM('Investissement PER'!AI144+'Investissement PER'!AL144+'Investissement PER'!AO144+'Investissement PER'!AR145+'Investissement PER'!AU144+'Investissement PER'!AX144+'Investissement PER'!BA144+'Investissement PER'!BD144+'Investissement PER'!BG144+'Investissement PER'!BJ144+'Investissement PER'!BM144+'Investissement PER'!BP144+'Investissement PER'!AF144)</f>
        <v>0</v>
      </c>
      <c r="F141" s="164">
        <f t="shared" si="6"/>
        <v>0</v>
      </c>
      <c r="H141" s="44">
        <f>'Investissement PEE'!AG144+'Investissement PEE'!AJ144+'Investissement PEE'!AM144+'Investissement PEE'!AP144+'Investissement PEE'!AS144+'Investissement PEE'!AV144+'Investissement PEE'!AY144+'Investissement PEE'!BB144+'Investissement PEE'!BE144+'Investissement PEE'!BH144+'Investissement PEE'!BK144+'Investissement PEE'!BN144</f>
        <v>0</v>
      </c>
      <c r="I141" s="47">
        <f>'Investissement PER'!BE144+'Investissement PER'!BB144+'Investissement PER'!AY144+'Investissement PER'!AV144+'Investissement PER'!AS145+'Investissement PER'!AP144+'Investissement PER'!AM144+'Investissement PER'!AJ144+'Investissement PER'!BH144+'Investissement PER'!BK144+'Investissement PER'!BN144+'Investissement PER'!BQ144+'Investissement PER'!AG144</f>
        <v>0</v>
      </c>
      <c r="J141" s="165">
        <f t="shared" si="7"/>
        <v>0</v>
      </c>
      <c r="L141" s="163">
        <f t="shared" si="8"/>
        <v>0</v>
      </c>
      <c r="M141" s="54" t="str">
        <f>IF(AND(D141&lt;&gt;'Investissement PEE'!AB144,Synthèse!H141&lt;&gt;'Investissement PEE'!AC144),"Les montants répartis ne correspondent pas aux montants de prime de partage de la valeur et d'abondement dans l'onglet 'Investissement PEE'",IF(D141&lt;&gt;'Investissement PEE'!AB144,"Le montant réparti en prime de partage de la valeur ne correspond pas au montant total de PPV indiqué dans l'onglet 'Investissement PEE'",IF(H141&lt;&gt;'Investissement PEE'!AC144,"Le montant réparti ne correspond pas au montant total d'abondement indiqué dans l'onglet 'PEE'","")))</f>
        <v/>
      </c>
      <c r="N141" s="79" t="str">
        <f>IF(AND(E141&lt;&gt;'Investissement PER'!AB144,Synthèse!I141&lt;&gt;'Investissement PER'!AC144),"Les montants répartis ne correspondent pas aux montants de prime de partage de la valeur et d'abondement dans l'onglet 'Investissement PER'",IF(E141&lt;&gt;'Investissement PER'!AB144,"Le montant réparti en prime de partage de la valeur ne correspond pas au montant total de PPV indiqué dans l'onglet 'Investissement PER'",IF(I141&lt;&gt;'Investissement PER'!AC144,"Le montant réparti ne correspond pas au montant total d'abondement indiqué dans l'onglet 'Investissement PER’","")))</f>
        <v/>
      </c>
    </row>
    <row r="142" spans="1:14" x14ac:dyDescent="0.25">
      <c r="A142" s="55">
        <f>'Investissement PEE'!D145</f>
        <v>0</v>
      </c>
      <c r="B142" s="28">
        <f>'Investissement PEE'!F145</f>
        <v>0</v>
      </c>
      <c r="C142" s="45">
        <f>'Investissement PEE'!H145</f>
        <v>0</v>
      </c>
      <c r="D142" s="53">
        <f>SUM('Investissement PEE'!AF145+'Investissement PEE'!AI145+'Investissement PEE'!AL145+'Investissement PEE'!AO145+'Investissement PEE'!AR145+'Investissement PEE'!AU145+'Investissement PEE'!AX145+'Investissement PEE'!BA145+'Investissement PEE'!BD145+'Investissement PEE'!BG145+'Investissement PEE'!BJ145+'Investissement PEE'!BM145)</f>
        <v>0</v>
      </c>
      <c r="E142" s="46">
        <f>SUM('Investissement PER'!AI145+'Investissement PER'!AL145+'Investissement PER'!AO145+'Investissement PER'!AR146+'Investissement PER'!AU145+'Investissement PER'!AX145+'Investissement PER'!BA145+'Investissement PER'!BD145+'Investissement PER'!BG145+'Investissement PER'!BJ145+'Investissement PER'!BM145+'Investissement PER'!BP145+'Investissement PER'!AF145)</f>
        <v>0</v>
      </c>
      <c r="F142" s="164">
        <f t="shared" si="6"/>
        <v>0</v>
      </c>
      <c r="H142" s="44">
        <f>'Investissement PEE'!AG145+'Investissement PEE'!AJ145+'Investissement PEE'!AM145+'Investissement PEE'!AP145+'Investissement PEE'!AS145+'Investissement PEE'!AV145+'Investissement PEE'!AY145+'Investissement PEE'!BB145+'Investissement PEE'!BE145+'Investissement PEE'!BH145+'Investissement PEE'!BK145+'Investissement PEE'!BN145</f>
        <v>0</v>
      </c>
      <c r="I142" s="47">
        <f>'Investissement PER'!BE145+'Investissement PER'!BB145+'Investissement PER'!AY145+'Investissement PER'!AV145+'Investissement PER'!AS146+'Investissement PER'!AP145+'Investissement PER'!AM145+'Investissement PER'!AJ145+'Investissement PER'!BH145+'Investissement PER'!BK145+'Investissement PER'!BN145+'Investissement PER'!BQ145+'Investissement PER'!AG145</f>
        <v>0</v>
      </c>
      <c r="J142" s="165">
        <f t="shared" si="7"/>
        <v>0</v>
      </c>
      <c r="L142" s="163">
        <f t="shared" si="8"/>
        <v>0</v>
      </c>
      <c r="M142" s="54" t="str">
        <f>IF(AND(D142&lt;&gt;'Investissement PEE'!AB145,Synthèse!H142&lt;&gt;'Investissement PEE'!AC145),"Les montants répartis ne correspondent pas aux montants de prime de partage de la valeur et d'abondement dans l'onglet 'Investissement PEE'",IF(D142&lt;&gt;'Investissement PEE'!AB145,"Le montant réparti en prime de partage de la valeur ne correspond pas au montant total de PPV indiqué dans l'onglet 'Investissement PEE'",IF(H142&lt;&gt;'Investissement PEE'!AC145,"Le montant réparti ne correspond pas au montant total d'abondement indiqué dans l'onglet 'PEE'","")))</f>
        <v/>
      </c>
      <c r="N142" s="79" t="str">
        <f>IF(AND(E142&lt;&gt;'Investissement PER'!AB145,Synthèse!I142&lt;&gt;'Investissement PER'!AC145),"Les montants répartis ne correspondent pas aux montants de prime de partage de la valeur et d'abondement dans l'onglet 'Investissement PER'",IF(E142&lt;&gt;'Investissement PER'!AB145,"Le montant réparti en prime de partage de la valeur ne correspond pas au montant total de PPV indiqué dans l'onglet 'Investissement PER'",IF(I142&lt;&gt;'Investissement PER'!AC145,"Le montant réparti ne correspond pas au montant total d'abondement indiqué dans l'onglet 'Investissement PER’","")))</f>
        <v/>
      </c>
    </row>
    <row r="143" spans="1:14" x14ac:dyDescent="0.25">
      <c r="A143" s="55">
        <f>'Investissement PEE'!D146</f>
        <v>0</v>
      </c>
      <c r="B143" s="28">
        <f>'Investissement PEE'!F146</f>
        <v>0</v>
      </c>
      <c r="C143" s="45">
        <f>'Investissement PEE'!H146</f>
        <v>0</v>
      </c>
      <c r="D143" s="53">
        <f>SUM('Investissement PEE'!AF146+'Investissement PEE'!AI146+'Investissement PEE'!AL146+'Investissement PEE'!AO146+'Investissement PEE'!AR146+'Investissement PEE'!AU146+'Investissement PEE'!AX146+'Investissement PEE'!BA146+'Investissement PEE'!BD146+'Investissement PEE'!BG146+'Investissement PEE'!BJ146+'Investissement PEE'!BM146)</f>
        <v>0</v>
      </c>
      <c r="E143" s="46">
        <f>SUM('Investissement PER'!AI146+'Investissement PER'!AL146+'Investissement PER'!AO146+'Investissement PER'!AR147+'Investissement PER'!AU146+'Investissement PER'!AX146+'Investissement PER'!BA146+'Investissement PER'!BD146+'Investissement PER'!BG146+'Investissement PER'!BJ146+'Investissement PER'!BM146+'Investissement PER'!BP146+'Investissement PER'!AF146)</f>
        <v>0</v>
      </c>
      <c r="F143" s="164">
        <f t="shared" si="6"/>
        <v>0</v>
      </c>
      <c r="H143" s="44">
        <f>'Investissement PEE'!AG146+'Investissement PEE'!AJ146+'Investissement PEE'!AM146+'Investissement PEE'!AP146+'Investissement PEE'!AS146+'Investissement PEE'!AV146+'Investissement PEE'!AY146+'Investissement PEE'!BB146+'Investissement PEE'!BE146+'Investissement PEE'!BH146+'Investissement PEE'!BK146+'Investissement PEE'!BN146</f>
        <v>0</v>
      </c>
      <c r="I143" s="47">
        <f>'Investissement PER'!BE146+'Investissement PER'!BB146+'Investissement PER'!AY146+'Investissement PER'!AV146+'Investissement PER'!AS147+'Investissement PER'!AP146+'Investissement PER'!AM146+'Investissement PER'!AJ146+'Investissement PER'!BH146+'Investissement PER'!BK146+'Investissement PER'!BN146+'Investissement PER'!BQ146+'Investissement PER'!AG146</f>
        <v>0</v>
      </c>
      <c r="J143" s="165">
        <f t="shared" si="7"/>
        <v>0</v>
      </c>
      <c r="L143" s="163">
        <f t="shared" si="8"/>
        <v>0</v>
      </c>
      <c r="M143" s="54" t="str">
        <f>IF(AND(D143&lt;&gt;'Investissement PEE'!AB146,Synthèse!H143&lt;&gt;'Investissement PEE'!AC146),"Les montants répartis ne correspondent pas aux montants de prime de partage de la valeur et d'abondement dans l'onglet 'Investissement PEE'",IF(D143&lt;&gt;'Investissement PEE'!AB146,"Le montant réparti en prime de partage de la valeur ne correspond pas au montant total de PPV indiqué dans l'onglet 'Investissement PEE'",IF(H143&lt;&gt;'Investissement PEE'!AC146,"Le montant réparti ne correspond pas au montant total d'abondement indiqué dans l'onglet 'PEE'","")))</f>
        <v/>
      </c>
      <c r="N143" s="79" t="str">
        <f>IF(AND(E143&lt;&gt;'Investissement PER'!AB146,Synthèse!I143&lt;&gt;'Investissement PER'!AC146),"Les montants répartis ne correspondent pas aux montants de prime de partage de la valeur et d'abondement dans l'onglet 'Investissement PER'",IF(E143&lt;&gt;'Investissement PER'!AB146,"Le montant réparti en prime de partage de la valeur ne correspond pas au montant total de PPV indiqué dans l'onglet 'Investissement PER'",IF(I143&lt;&gt;'Investissement PER'!AC146,"Le montant réparti ne correspond pas au montant total d'abondement indiqué dans l'onglet 'Investissement PER’","")))</f>
        <v/>
      </c>
    </row>
    <row r="144" spans="1:14" x14ac:dyDescent="0.25">
      <c r="A144" s="55">
        <f>'Investissement PEE'!D147</f>
        <v>0</v>
      </c>
      <c r="B144" s="28">
        <f>'Investissement PEE'!F147</f>
        <v>0</v>
      </c>
      <c r="C144" s="45">
        <f>'Investissement PEE'!H147</f>
        <v>0</v>
      </c>
      <c r="D144" s="53">
        <f>SUM('Investissement PEE'!AF147+'Investissement PEE'!AI147+'Investissement PEE'!AL147+'Investissement PEE'!AO147+'Investissement PEE'!AR147+'Investissement PEE'!AU147+'Investissement PEE'!AX147+'Investissement PEE'!BA147+'Investissement PEE'!BD147+'Investissement PEE'!BG147+'Investissement PEE'!BJ147+'Investissement PEE'!BM147)</f>
        <v>0</v>
      </c>
      <c r="E144" s="46">
        <f>SUM('Investissement PER'!AI147+'Investissement PER'!AL147+'Investissement PER'!AO147+'Investissement PER'!AR148+'Investissement PER'!AU147+'Investissement PER'!AX147+'Investissement PER'!BA147+'Investissement PER'!BD147+'Investissement PER'!BG147+'Investissement PER'!BJ147+'Investissement PER'!BM147+'Investissement PER'!BP147+'Investissement PER'!AF147)</f>
        <v>0</v>
      </c>
      <c r="F144" s="164">
        <f t="shared" si="6"/>
        <v>0</v>
      </c>
      <c r="H144" s="44">
        <f>'Investissement PEE'!AG147+'Investissement PEE'!AJ147+'Investissement PEE'!AM147+'Investissement PEE'!AP147+'Investissement PEE'!AS147+'Investissement PEE'!AV147+'Investissement PEE'!AY147+'Investissement PEE'!BB147+'Investissement PEE'!BE147+'Investissement PEE'!BH147+'Investissement PEE'!BK147+'Investissement PEE'!BN147</f>
        <v>0</v>
      </c>
      <c r="I144" s="47">
        <f>'Investissement PER'!BE147+'Investissement PER'!BB147+'Investissement PER'!AY147+'Investissement PER'!AV147+'Investissement PER'!AS148+'Investissement PER'!AP147+'Investissement PER'!AM147+'Investissement PER'!AJ147+'Investissement PER'!BH147+'Investissement PER'!BK147+'Investissement PER'!BN147+'Investissement PER'!BQ147+'Investissement PER'!AG147</f>
        <v>0</v>
      </c>
      <c r="J144" s="165">
        <f t="shared" si="7"/>
        <v>0</v>
      </c>
      <c r="L144" s="163">
        <f t="shared" si="8"/>
        <v>0</v>
      </c>
      <c r="M144" s="54" t="str">
        <f>IF(AND(D144&lt;&gt;'Investissement PEE'!AB147,Synthèse!H144&lt;&gt;'Investissement PEE'!AC147),"Les montants répartis ne correspondent pas aux montants de prime de partage de la valeur et d'abondement dans l'onglet 'Investissement PEE'",IF(D144&lt;&gt;'Investissement PEE'!AB147,"Le montant réparti en prime de partage de la valeur ne correspond pas au montant total de PPV indiqué dans l'onglet 'Investissement PEE'",IF(H144&lt;&gt;'Investissement PEE'!AC147,"Le montant réparti ne correspond pas au montant total d'abondement indiqué dans l'onglet 'PEE'","")))</f>
        <v/>
      </c>
      <c r="N144" s="79" t="str">
        <f>IF(AND(E144&lt;&gt;'Investissement PER'!AB147,Synthèse!I144&lt;&gt;'Investissement PER'!AC147),"Les montants répartis ne correspondent pas aux montants de prime de partage de la valeur et d'abondement dans l'onglet 'Investissement PER'",IF(E144&lt;&gt;'Investissement PER'!AB147,"Le montant réparti en prime de partage de la valeur ne correspond pas au montant total de PPV indiqué dans l'onglet 'Investissement PER'",IF(I144&lt;&gt;'Investissement PER'!AC147,"Le montant réparti ne correspond pas au montant total d'abondement indiqué dans l'onglet 'Investissement PER’","")))</f>
        <v/>
      </c>
    </row>
    <row r="145" spans="1:14" x14ac:dyDescent="0.25">
      <c r="A145" s="55">
        <f>'Investissement PEE'!D148</f>
        <v>0</v>
      </c>
      <c r="B145" s="28">
        <f>'Investissement PEE'!F148</f>
        <v>0</v>
      </c>
      <c r="C145" s="45">
        <f>'Investissement PEE'!H148</f>
        <v>0</v>
      </c>
      <c r="D145" s="53">
        <f>SUM('Investissement PEE'!AF148+'Investissement PEE'!AI148+'Investissement PEE'!AL148+'Investissement PEE'!AO148+'Investissement PEE'!AR148+'Investissement PEE'!AU148+'Investissement PEE'!AX148+'Investissement PEE'!BA148+'Investissement PEE'!BD148+'Investissement PEE'!BG148+'Investissement PEE'!BJ148+'Investissement PEE'!BM148)</f>
        <v>0</v>
      </c>
      <c r="E145" s="46">
        <f>SUM('Investissement PER'!AI148+'Investissement PER'!AL148+'Investissement PER'!AO148+'Investissement PER'!AR149+'Investissement PER'!AU148+'Investissement PER'!AX148+'Investissement PER'!BA148+'Investissement PER'!BD148+'Investissement PER'!BG148+'Investissement PER'!BJ148+'Investissement PER'!BM148+'Investissement PER'!BP148+'Investissement PER'!AF148)</f>
        <v>0</v>
      </c>
      <c r="F145" s="164">
        <f t="shared" si="6"/>
        <v>0</v>
      </c>
      <c r="H145" s="44">
        <f>'Investissement PEE'!AG148+'Investissement PEE'!AJ148+'Investissement PEE'!AM148+'Investissement PEE'!AP148+'Investissement PEE'!AS148+'Investissement PEE'!AV148+'Investissement PEE'!AY148+'Investissement PEE'!BB148+'Investissement PEE'!BE148+'Investissement PEE'!BH148+'Investissement PEE'!BK148+'Investissement PEE'!BN148</f>
        <v>0</v>
      </c>
      <c r="I145" s="47">
        <f>'Investissement PER'!BE148+'Investissement PER'!BB148+'Investissement PER'!AY148+'Investissement PER'!AV148+'Investissement PER'!AS149+'Investissement PER'!AP148+'Investissement PER'!AM148+'Investissement PER'!AJ148+'Investissement PER'!BH148+'Investissement PER'!BK148+'Investissement PER'!BN148+'Investissement PER'!BQ148+'Investissement PER'!AG148</f>
        <v>0</v>
      </c>
      <c r="J145" s="165">
        <f t="shared" si="7"/>
        <v>0</v>
      </c>
      <c r="L145" s="163">
        <f t="shared" si="8"/>
        <v>0</v>
      </c>
      <c r="M145" s="54" t="str">
        <f>IF(AND(D145&lt;&gt;'Investissement PEE'!AB148,Synthèse!H145&lt;&gt;'Investissement PEE'!AC148),"Les montants répartis ne correspondent pas aux montants de prime de partage de la valeur et d'abondement dans l'onglet 'Investissement PEE'",IF(D145&lt;&gt;'Investissement PEE'!AB148,"Le montant réparti en prime de partage de la valeur ne correspond pas au montant total de PPV indiqué dans l'onglet 'Investissement PEE'",IF(H145&lt;&gt;'Investissement PEE'!AC148,"Le montant réparti ne correspond pas au montant total d'abondement indiqué dans l'onglet 'PEE'","")))</f>
        <v/>
      </c>
      <c r="N145" s="79" t="str">
        <f>IF(AND(E145&lt;&gt;'Investissement PER'!AB148,Synthèse!I145&lt;&gt;'Investissement PER'!AC148),"Les montants répartis ne correspondent pas aux montants de prime de partage de la valeur et d'abondement dans l'onglet 'Investissement PER'",IF(E145&lt;&gt;'Investissement PER'!AB148,"Le montant réparti en prime de partage de la valeur ne correspond pas au montant total de PPV indiqué dans l'onglet 'Investissement PER'",IF(I145&lt;&gt;'Investissement PER'!AC148,"Le montant réparti ne correspond pas au montant total d'abondement indiqué dans l'onglet 'Investissement PER’","")))</f>
        <v/>
      </c>
    </row>
    <row r="146" spans="1:14" x14ac:dyDescent="0.25">
      <c r="A146" s="55">
        <f>'Investissement PEE'!D149</f>
        <v>0</v>
      </c>
      <c r="B146" s="28">
        <f>'Investissement PEE'!F149</f>
        <v>0</v>
      </c>
      <c r="C146" s="45">
        <f>'Investissement PEE'!H149</f>
        <v>0</v>
      </c>
      <c r="D146" s="53">
        <f>SUM('Investissement PEE'!AF149+'Investissement PEE'!AI149+'Investissement PEE'!AL149+'Investissement PEE'!AO149+'Investissement PEE'!AR149+'Investissement PEE'!AU149+'Investissement PEE'!AX149+'Investissement PEE'!BA149+'Investissement PEE'!BD149+'Investissement PEE'!BG149+'Investissement PEE'!BJ149+'Investissement PEE'!BM149)</f>
        <v>0</v>
      </c>
      <c r="E146" s="46">
        <f>SUM('Investissement PER'!AI149+'Investissement PER'!AL149+'Investissement PER'!AO149+'Investissement PER'!AR150+'Investissement PER'!AU149+'Investissement PER'!AX149+'Investissement PER'!BA149+'Investissement PER'!BD149+'Investissement PER'!BG149+'Investissement PER'!BJ149+'Investissement PER'!BM149+'Investissement PER'!BP149+'Investissement PER'!AF149)</f>
        <v>0</v>
      </c>
      <c r="F146" s="164">
        <f t="shared" si="6"/>
        <v>0</v>
      </c>
      <c r="H146" s="44">
        <f>'Investissement PEE'!AG149+'Investissement PEE'!AJ149+'Investissement PEE'!AM149+'Investissement PEE'!AP149+'Investissement PEE'!AS149+'Investissement PEE'!AV149+'Investissement PEE'!AY149+'Investissement PEE'!BB149+'Investissement PEE'!BE149+'Investissement PEE'!BH149+'Investissement PEE'!BK149+'Investissement PEE'!BN149</f>
        <v>0</v>
      </c>
      <c r="I146" s="47">
        <f>'Investissement PER'!BE149+'Investissement PER'!BB149+'Investissement PER'!AY149+'Investissement PER'!AV149+'Investissement PER'!AS150+'Investissement PER'!AP149+'Investissement PER'!AM149+'Investissement PER'!AJ149+'Investissement PER'!BH149+'Investissement PER'!BK149+'Investissement PER'!BN149+'Investissement PER'!BQ149+'Investissement PER'!AG149</f>
        <v>0</v>
      </c>
      <c r="J146" s="165">
        <f t="shared" si="7"/>
        <v>0</v>
      </c>
      <c r="L146" s="163">
        <f t="shared" si="8"/>
        <v>0</v>
      </c>
      <c r="M146" s="54" t="str">
        <f>IF(AND(D146&lt;&gt;'Investissement PEE'!AB149,Synthèse!H146&lt;&gt;'Investissement PEE'!AC149),"Les montants répartis ne correspondent pas aux montants de prime de partage de la valeur et d'abondement dans l'onglet 'Investissement PEE'",IF(D146&lt;&gt;'Investissement PEE'!AB149,"Le montant réparti en prime de partage de la valeur ne correspond pas au montant total de PPV indiqué dans l'onglet 'Investissement PEE'",IF(H146&lt;&gt;'Investissement PEE'!AC149,"Le montant réparti ne correspond pas au montant total d'abondement indiqué dans l'onglet 'PEE'","")))</f>
        <v/>
      </c>
      <c r="N146" s="79" t="str">
        <f>IF(AND(E146&lt;&gt;'Investissement PER'!AB149,Synthèse!I146&lt;&gt;'Investissement PER'!AC149),"Les montants répartis ne correspondent pas aux montants de prime de partage de la valeur et d'abondement dans l'onglet 'Investissement PER'",IF(E146&lt;&gt;'Investissement PER'!AB149,"Le montant réparti en prime de partage de la valeur ne correspond pas au montant total de PPV indiqué dans l'onglet 'Investissement PER'",IF(I146&lt;&gt;'Investissement PER'!AC149,"Le montant réparti ne correspond pas au montant total d'abondement indiqué dans l'onglet 'Investissement PER’","")))</f>
        <v/>
      </c>
    </row>
    <row r="147" spans="1:14" x14ac:dyDescent="0.25">
      <c r="A147" s="55">
        <f>'Investissement PEE'!D150</f>
        <v>0</v>
      </c>
      <c r="B147" s="28">
        <f>'Investissement PEE'!F150</f>
        <v>0</v>
      </c>
      <c r="C147" s="45">
        <f>'Investissement PEE'!H150</f>
        <v>0</v>
      </c>
      <c r="D147" s="53">
        <f>SUM('Investissement PEE'!AF150+'Investissement PEE'!AI150+'Investissement PEE'!AL150+'Investissement PEE'!AO150+'Investissement PEE'!AR150+'Investissement PEE'!AU150+'Investissement PEE'!AX150+'Investissement PEE'!BA150+'Investissement PEE'!BD150+'Investissement PEE'!BG150+'Investissement PEE'!BJ150+'Investissement PEE'!BM150)</f>
        <v>0</v>
      </c>
      <c r="E147" s="46">
        <f>SUM('Investissement PER'!AI150+'Investissement PER'!AL150+'Investissement PER'!AO150+'Investissement PER'!AR151+'Investissement PER'!AU150+'Investissement PER'!AX150+'Investissement PER'!BA150+'Investissement PER'!BD150+'Investissement PER'!BG150+'Investissement PER'!BJ150+'Investissement PER'!BM150+'Investissement PER'!BP150+'Investissement PER'!AF150)</f>
        <v>0</v>
      </c>
      <c r="F147" s="164">
        <f t="shared" si="6"/>
        <v>0</v>
      </c>
      <c r="H147" s="44">
        <f>'Investissement PEE'!AG150+'Investissement PEE'!AJ150+'Investissement PEE'!AM150+'Investissement PEE'!AP150+'Investissement PEE'!AS150+'Investissement PEE'!AV150+'Investissement PEE'!AY150+'Investissement PEE'!BB150+'Investissement PEE'!BE150+'Investissement PEE'!BH150+'Investissement PEE'!BK150+'Investissement PEE'!BN150</f>
        <v>0</v>
      </c>
      <c r="I147" s="47">
        <f>'Investissement PER'!BE150+'Investissement PER'!BB150+'Investissement PER'!AY150+'Investissement PER'!AV150+'Investissement PER'!AS151+'Investissement PER'!AP150+'Investissement PER'!AM150+'Investissement PER'!AJ150+'Investissement PER'!BH150+'Investissement PER'!BK150+'Investissement PER'!BN150+'Investissement PER'!BQ150+'Investissement PER'!AG150</f>
        <v>0</v>
      </c>
      <c r="J147" s="165">
        <f t="shared" si="7"/>
        <v>0</v>
      </c>
      <c r="L147" s="163">
        <f t="shared" si="8"/>
        <v>0</v>
      </c>
      <c r="M147" s="54" t="str">
        <f>IF(AND(D147&lt;&gt;'Investissement PEE'!AB150,Synthèse!H147&lt;&gt;'Investissement PEE'!AC150),"Les montants répartis ne correspondent pas aux montants de prime de partage de la valeur et d'abondement dans l'onglet 'Investissement PEE'",IF(D147&lt;&gt;'Investissement PEE'!AB150,"Le montant réparti en prime de partage de la valeur ne correspond pas au montant total de PPV indiqué dans l'onglet 'Investissement PEE'",IF(H147&lt;&gt;'Investissement PEE'!AC150,"Le montant réparti ne correspond pas au montant total d'abondement indiqué dans l'onglet 'PEE'","")))</f>
        <v/>
      </c>
      <c r="N147" s="79" t="str">
        <f>IF(AND(E147&lt;&gt;'Investissement PER'!AB150,Synthèse!I147&lt;&gt;'Investissement PER'!AC150),"Les montants répartis ne correspondent pas aux montants de prime de partage de la valeur et d'abondement dans l'onglet 'Investissement PER'",IF(E147&lt;&gt;'Investissement PER'!AB150,"Le montant réparti en prime de partage de la valeur ne correspond pas au montant total de PPV indiqué dans l'onglet 'Investissement PER'",IF(I147&lt;&gt;'Investissement PER'!AC150,"Le montant réparti ne correspond pas au montant total d'abondement indiqué dans l'onglet 'Investissement PER’","")))</f>
        <v/>
      </c>
    </row>
    <row r="148" spans="1:14" x14ac:dyDescent="0.25">
      <c r="A148" s="55">
        <f>'Investissement PEE'!D151</f>
        <v>0</v>
      </c>
      <c r="B148" s="28">
        <f>'Investissement PEE'!F151</f>
        <v>0</v>
      </c>
      <c r="C148" s="45">
        <f>'Investissement PEE'!H151</f>
        <v>0</v>
      </c>
      <c r="D148" s="53">
        <f>SUM('Investissement PEE'!AF151+'Investissement PEE'!AI151+'Investissement PEE'!AL151+'Investissement PEE'!AO151+'Investissement PEE'!AR151+'Investissement PEE'!AU151+'Investissement PEE'!AX151+'Investissement PEE'!BA151+'Investissement PEE'!BD151+'Investissement PEE'!BG151+'Investissement PEE'!BJ151+'Investissement PEE'!BM151)</f>
        <v>0</v>
      </c>
      <c r="E148" s="46">
        <f>SUM('Investissement PER'!AI151+'Investissement PER'!AL151+'Investissement PER'!AO151+'Investissement PER'!AR152+'Investissement PER'!AU151+'Investissement PER'!AX151+'Investissement PER'!BA151+'Investissement PER'!BD151+'Investissement PER'!BG151+'Investissement PER'!BJ151+'Investissement PER'!BM151+'Investissement PER'!BP151+'Investissement PER'!AF151)</f>
        <v>0</v>
      </c>
      <c r="F148" s="164">
        <f t="shared" si="6"/>
        <v>0</v>
      </c>
      <c r="H148" s="44">
        <f>'Investissement PEE'!AG151+'Investissement PEE'!AJ151+'Investissement PEE'!AM151+'Investissement PEE'!AP151+'Investissement PEE'!AS151+'Investissement PEE'!AV151+'Investissement PEE'!AY151+'Investissement PEE'!BB151+'Investissement PEE'!BE151+'Investissement PEE'!BH151+'Investissement PEE'!BK151+'Investissement PEE'!BN151</f>
        <v>0</v>
      </c>
      <c r="I148" s="47">
        <f>'Investissement PER'!BE151+'Investissement PER'!BB151+'Investissement PER'!AY151+'Investissement PER'!AV151+'Investissement PER'!AS152+'Investissement PER'!AP151+'Investissement PER'!AM151+'Investissement PER'!AJ151+'Investissement PER'!BH151+'Investissement PER'!BK151+'Investissement PER'!BN151+'Investissement PER'!BQ151+'Investissement PER'!AG151</f>
        <v>0</v>
      </c>
      <c r="J148" s="165">
        <f t="shared" si="7"/>
        <v>0</v>
      </c>
      <c r="L148" s="163">
        <f t="shared" si="8"/>
        <v>0</v>
      </c>
      <c r="M148" s="54" t="str">
        <f>IF(AND(D148&lt;&gt;'Investissement PEE'!AB151,Synthèse!H148&lt;&gt;'Investissement PEE'!AC151),"Les montants répartis ne correspondent pas aux montants de prime de partage de la valeur et d'abondement dans l'onglet 'Investissement PEE'",IF(D148&lt;&gt;'Investissement PEE'!AB151,"Le montant réparti en prime de partage de la valeur ne correspond pas au montant total de PPV indiqué dans l'onglet 'Investissement PEE'",IF(H148&lt;&gt;'Investissement PEE'!AC151,"Le montant réparti ne correspond pas au montant total d'abondement indiqué dans l'onglet 'PEE'","")))</f>
        <v/>
      </c>
      <c r="N148" s="79" t="str">
        <f>IF(AND(E148&lt;&gt;'Investissement PER'!AB151,Synthèse!I148&lt;&gt;'Investissement PER'!AC151),"Les montants répartis ne correspondent pas aux montants de prime de partage de la valeur et d'abondement dans l'onglet 'Investissement PER'",IF(E148&lt;&gt;'Investissement PER'!AB151,"Le montant réparti en prime de partage de la valeur ne correspond pas au montant total de PPV indiqué dans l'onglet 'Investissement PER'",IF(I148&lt;&gt;'Investissement PER'!AC151,"Le montant réparti ne correspond pas au montant total d'abondement indiqué dans l'onglet 'Investissement PER’","")))</f>
        <v/>
      </c>
    </row>
    <row r="149" spans="1:14" x14ac:dyDescent="0.25">
      <c r="A149" s="55">
        <f>'Investissement PEE'!D152</f>
        <v>0</v>
      </c>
      <c r="B149" s="28">
        <f>'Investissement PEE'!F152</f>
        <v>0</v>
      </c>
      <c r="C149" s="45">
        <f>'Investissement PEE'!H152</f>
        <v>0</v>
      </c>
      <c r="D149" s="53">
        <f>SUM('Investissement PEE'!AF152+'Investissement PEE'!AI152+'Investissement PEE'!AL152+'Investissement PEE'!AO152+'Investissement PEE'!AR152+'Investissement PEE'!AU152+'Investissement PEE'!AX152+'Investissement PEE'!BA152+'Investissement PEE'!BD152+'Investissement PEE'!BG152+'Investissement PEE'!BJ152+'Investissement PEE'!BM152)</f>
        <v>0</v>
      </c>
      <c r="E149" s="46">
        <f>SUM('Investissement PER'!AI152+'Investissement PER'!AL152+'Investissement PER'!AO152+'Investissement PER'!AR153+'Investissement PER'!AU152+'Investissement PER'!AX152+'Investissement PER'!BA152+'Investissement PER'!BD152+'Investissement PER'!BG152+'Investissement PER'!BJ152+'Investissement PER'!BM152+'Investissement PER'!BP152+'Investissement PER'!AF152)</f>
        <v>0</v>
      </c>
      <c r="F149" s="164">
        <f t="shared" si="6"/>
        <v>0</v>
      </c>
      <c r="H149" s="44">
        <f>'Investissement PEE'!AG152+'Investissement PEE'!AJ152+'Investissement PEE'!AM152+'Investissement PEE'!AP152+'Investissement PEE'!AS152+'Investissement PEE'!AV152+'Investissement PEE'!AY152+'Investissement PEE'!BB152+'Investissement PEE'!BE152+'Investissement PEE'!BH152+'Investissement PEE'!BK152+'Investissement PEE'!BN152</f>
        <v>0</v>
      </c>
      <c r="I149" s="47">
        <f>'Investissement PER'!BE152+'Investissement PER'!BB152+'Investissement PER'!AY152+'Investissement PER'!AV152+'Investissement PER'!AS153+'Investissement PER'!AP152+'Investissement PER'!AM152+'Investissement PER'!AJ152+'Investissement PER'!BH152+'Investissement PER'!BK152+'Investissement PER'!BN152+'Investissement PER'!BQ152+'Investissement PER'!AG152</f>
        <v>0</v>
      </c>
      <c r="J149" s="165">
        <f t="shared" si="7"/>
        <v>0</v>
      </c>
      <c r="L149" s="163">
        <f t="shared" si="8"/>
        <v>0</v>
      </c>
      <c r="M149" s="54" t="str">
        <f>IF(AND(D149&lt;&gt;'Investissement PEE'!AB152,Synthèse!H149&lt;&gt;'Investissement PEE'!AC152),"Les montants répartis ne correspondent pas aux montants de prime de partage de la valeur et d'abondement dans l'onglet 'Investissement PEE'",IF(D149&lt;&gt;'Investissement PEE'!AB152,"Le montant réparti en prime de partage de la valeur ne correspond pas au montant total de PPV indiqué dans l'onglet 'Investissement PEE'",IF(H149&lt;&gt;'Investissement PEE'!AC152,"Le montant réparti ne correspond pas au montant total d'abondement indiqué dans l'onglet 'PEE'","")))</f>
        <v/>
      </c>
      <c r="N149" s="79" t="str">
        <f>IF(AND(E149&lt;&gt;'Investissement PER'!AB152,Synthèse!I149&lt;&gt;'Investissement PER'!AC152),"Les montants répartis ne correspondent pas aux montants de prime de partage de la valeur et d'abondement dans l'onglet 'Investissement PER'",IF(E149&lt;&gt;'Investissement PER'!AB152,"Le montant réparti en prime de partage de la valeur ne correspond pas au montant total de PPV indiqué dans l'onglet 'Investissement PER'",IF(I149&lt;&gt;'Investissement PER'!AC152,"Le montant réparti ne correspond pas au montant total d'abondement indiqué dans l'onglet 'Investissement PER’","")))</f>
        <v/>
      </c>
    </row>
    <row r="150" spans="1:14" x14ac:dyDescent="0.25">
      <c r="A150" s="55">
        <f>'Investissement PEE'!D153</f>
        <v>0</v>
      </c>
      <c r="B150" s="28">
        <f>'Investissement PEE'!F153</f>
        <v>0</v>
      </c>
      <c r="C150" s="45">
        <f>'Investissement PEE'!H153</f>
        <v>0</v>
      </c>
      <c r="D150" s="53">
        <f>SUM('Investissement PEE'!AF153+'Investissement PEE'!AI153+'Investissement PEE'!AL153+'Investissement PEE'!AO153+'Investissement PEE'!AR153+'Investissement PEE'!AU153+'Investissement PEE'!AX153+'Investissement PEE'!BA153+'Investissement PEE'!BD153+'Investissement PEE'!BG153+'Investissement PEE'!BJ153+'Investissement PEE'!BM153)</f>
        <v>0</v>
      </c>
      <c r="E150" s="46">
        <f>SUM('Investissement PER'!AI153+'Investissement PER'!AL153+'Investissement PER'!AO153+'Investissement PER'!AR154+'Investissement PER'!AU153+'Investissement PER'!AX153+'Investissement PER'!BA153+'Investissement PER'!BD153+'Investissement PER'!BG153+'Investissement PER'!BJ153+'Investissement PER'!BM153+'Investissement PER'!BP153+'Investissement PER'!AF153)</f>
        <v>0</v>
      </c>
      <c r="F150" s="164">
        <f t="shared" si="6"/>
        <v>0</v>
      </c>
      <c r="H150" s="44">
        <f>'Investissement PEE'!AG153+'Investissement PEE'!AJ153+'Investissement PEE'!AM153+'Investissement PEE'!AP153+'Investissement PEE'!AS153+'Investissement PEE'!AV153+'Investissement PEE'!AY153+'Investissement PEE'!BB153+'Investissement PEE'!BE153+'Investissement PEE'!BH153+'Investissement PEE'!BK153+'Investissement PEE'!BN153</f>
        <v>0</v>
      </c>
      <c r="I150" s="47">
        <f>'Investissement PER'!BE153+'Investissement PER'!BB153+'Investissement PER'!AY153+'Investissement PER'!AV153+'Investissement PER'!AS154+'Investissement PER'!AP153+'Investissement PER'!AM153+'Investissement PER'!AJ153+'Investissement PER'!BH153+'Investissement PER'!BK153+'Investissement PER'!BN153+'Investissement PER'!BQ153+'Investissement PER'!AG153</f>
        <v>0</v>
      </c>
      <c r="J150" s="165">
        <f t="shared" si="7"/>
        <v>0</v>
      </c>
      <c r="L150" s="163">
        <f t="shared" si="8"/>
        <v>0</v>
      </c>
      <c r="M150" s="54" t="str">
        <f>IF(AND(D150&lt;&gt;'Investissement PEE'!AB153,Synthèse!H150&lt;&gt;'Investissement PEE'!AC153),"Les montants répartis ne correspondent pas aux montants de prime de partage de la valeur et d'abondement dans l'onglet 'Investissement PEE'",IF(D150&lt;&gt;'Investissement PEE'!AB153,"Le montant réparti en prime de partage de la valeur ne correspond pas au montant total de PPV indiqué dans l'onglet 'Investissement PEE'",IF(H150&lt;&gt;'Investissement PEE'!AC153,"Le montant réparti ne correspond pas au montant total d'abondement indiqué dans l'onglet 'PEE'","")))</f>
        <v/>
      </c>
      <c r="N150" s="79" t="str">
        <f>IF(AND(E150&lt;&gt;'Investissement PER'!AB153,Synthèse!I150&lt;&gt;'Investissement PER'!AC153),"Les montants répartis ne correspondent pas aux montants de prime de partage de la valeur et d'abondement dans l'onglet 'Investissement PER'",IF(E150&lt;&gt;'Investissement PER'!AB153,"Le montant réparti en prime de partage de la valeur ne correspond pas au montant total de PPV indiqué dans l'onglet 'Investissement PER'",IF(I150&lt;&gt;'Investissement PER'!AC153,"Le montant réparti ne correspond pas au montant total d'abondement indiqué dans l'onglet 'Investissement PER’","")))</f>
        <v/>
      </c>
    </row>
    <row r="151" spans="1:14" x14ac:dyDescent="0.25">
      <c r="A151" s="55">
        <f>'Investissement PEE'!D154</f>
        <v>0</v>
      </c>
      <c r="B151" s="28">
        <f>'Investissement PEE'!F154</f>
        <v>0</v>
      </c>
      <c r="C151" s="45">
        <f>'Investissement PEE'!H154</f>
        <v>0</v>
      </c>
      <c r="D151" s="53">
        <f>SUM('Investissement PEE'!AF154+'Investissement PEE'!AI154+'Investissement PEE'!AL154+'Investissement PEE'!AO154+'Investissement PEE'!AR154+'Investissement PEE'!AU154+'Investissement PEE'!AX154+'Investissement PEE'!BA154+'Investissement PEE'!BD154+'Investissement PEE'!BG154+'Investissement PEE'!BJ154+'Investissement PEE'!BM154)</f>
        <v>0</v>
      </c>
      <c r="E151" s="46">
        <f>SUM('Investissement PER'!AI154+'Investissement PER'!AL154+'Investissement PER'!AO154+'Investissement PER'!AR155+'Investissement PER'!AU154+'Investissement PER'!AX154+'Investissement PER'!BA154+'Investissement PER'!BD154+'Investissement PER'!BG154+'Investissement PER'!BJ154+'Investissement PER'!BM154+'Investissement PER'!BP154+'Investissement PER'!AF154)</f>
        <v>0</v>
      </c>
      <c r="F151" s="164">
        <f t="shared" si="6"/>
        <v>0</v>
      </c>
      <c r="H151" s="44">
        <f>'Investissement PEE'!AG154+'Investissement PEE'!AJ154+'Investissement PEE'!AM154+'Investissement PEE'!AP154+'Investissement PEE'!AS154+'Investissement PEE'!AV154+'Investissement PEE'!AY154+'Investissement PEE'!BB154+'Investissement PEE'!BE154+'Investissement PEE'!BH154+'Investissement PEE'!BK154+'Investissement PEE'!BN154</f>
        <v>0</v>
      </c>
      <c r="I151" s="47">
        <f>'Investissement PER'!BE154+'Investissement PER'!BB154+'Investissement PER'!AY154+'Investissement PER'!AV154+'Investissement PER'!AS155+'Investissement PER'!AP154+'Investissement PER'!AM154+'Investissement PER'!AJ154+'Investissement PER'!BH154+'Investissement PER'!BK154+'Investissement PER'!BN154+'Investissement PER'!BQ154+'Investissement PER'!AG154</f>
        <v>0</v>
      </c>
      <c r="J151" s="165">
        <f t="shared" si="7"/>
        <v>0</v>
      </c>
      <c r="L151" s="163">
        <f t="shared" si="8"/>
        <v>0</v>
      </c>
      <c r="M151" s="54" t="str">
        <f>IF(AND(D151&lt;&gt;'Investissement PEE'!AB154,Synthèse!H151&lt;&gt;'Investissement PEE'!AC154),"Les montants répartis ne correspondent pas aux montants de prime de partage de la valeur et d'abondement dans l'onglet 'Investissement PEE'",IF(D151&lt;&gt;'Investissement PEE'!AB154,"Le montant réparti en prime de partage de la valeur ne correspond pas au montant total de PPV indiqué dans l'onglet 'Investissement PEE'",IF(H151&lt;&gt;'Investissement PEE'!AC154,"Le montant réparti ne correspond pas au montant total d'abondement indiqué dans l'onglet 'PEE'","")))</f>
        <v/>
      </c>
      <c r="N151" s="79" t="str">
        <f>IF(AND(E151&lt;&gt;'Investissement PER'!AB154,Synthèse!I151&lt;&gt;'Investissement PER'!AC154),"Les montants répartis ne correspondent pas aux montants de prime de partage de la valeur et d'abondement dans l'onglet 'Investissement PER'",IF(E151&lt;&gt;'Investissement PER'!AB154,"Le montant réparti en prime de partage de la valeur ne correspond pas au montant total de PPV indiqué dans l'onglet 'Investissement PER'",IF(I151&lt;&gt;'Investissement PER'!AC154,"Le montant réparti ne correspond pas au montant total d'abondement indiqué dans l'onglet 'Investissement PER’","")))</f>
        <v/>
      </c>
    </row>
    <row r="152" spans="1:14" x14ac:dyDescent="0.25">
      <c r="A152" s="55">
        <f>'Investissement PEE'!D155</f>
        <v>0</v>
      </c>
      <c r="B152" s="28">
        <f>'Investissement PEE'!F155</f>
        <v>0</v>
      </c>
      <c r="C152" s="45">
        <f>'Investissement PEE'!H155</f>
        <v>0</v>
      </c>
      <c r="D152" s="53">
        <f>SUM('Investissement PEE'!AF155+'Investissement PEE'!AI155+'Investissement PEE'!AL155+'Investissement PEE'!AO155+'Investissement PEE'!AR155+'Investissement PEE'!AU155+'Investissement PEE'!AX155+'Investissement PEE'!BA155+'Investissement PEE'!BD155+'Investissement PEE'!BG155+'Investissement PEE'!BJ155+'Investissement PEE'!BM155)</f>
        <v>0</v>
      </c>
      <c r="E152" s="46">
        <f>SUM('Investissement PER'!AI155+'Investissement PER'!AL155+'Investissement PER'!AO155+'Investissement PER'!AR156+'Investissement PER'!AU155+'Investissement PER'!AX155+'Investissement PER'!BA155+'Investissement PER'!BD155+'Investissement PER'!BG155+'Investissement PER'!BJ155+'Investissement PER'!BM155+'Investissement PER'!BP155+'Investissement PER'!AF155)</f>
        <v>0</v>
      </c>
      <c r="F152" s="164">
        <f t="shared" si="6"/>
        <v>0</v>
      </c>
      <c r="H152" s="44">
        <f>'Investissement PEE'!AG155+'Investissement PEE'!AJ155+'Investissement PEE'!AM155+'Investissement PEE'!AP155+'Investissement PEE'!AS155+'Investissement PEE'!AV155+'Investissement PEE'!AY155+'Investissement PEE'!BB155+'Investissement PEE'!BE155+'Investissement PEE'!BH155+'Investissement PEE'!BK155+'Investissement PEE'!BN155</f>
        <v>0</v>
      </c>
      <c r="I152" s="47">
        <f>'Investissement PER'!BE155+'Investissement PER'!BB155+'Investissement PER'!AY155+'Investissement PER'!AV155+'Investissement PER'!AS156+'Investissement PER'!AP155+'Investissement PER'!AM155+'Investissement PER'!AJ155+'Investissement PER'!BH155+'Investissement PER'!BK155+'Investissement PER'!BN155+'Investissement PER'!BQ155+'Investissement PER'!AG155</f>
        <v>0</v>
      </c>
      <c r="J152" s="165">
        <f t="shared" si="7"/>
        <v>0</v>
      </c>
      <c r="L152" s="163">
        <f t="shared" si="8"/>
        <v>0</v>
      </c>
      <c r="M152" s="54" t="str">
        <f>IF(AND(D152&lt;&gt;'Investissement PEE'!AB155,Synthèse!H152&lt;&gt;'Investissement PEE'!AC155),"Les montants répartis ne correspondent pas aux montants de prime de partage de la valeur et d'abondement dans l'onglet 'Investissement PEE'",IF(D152&lt;&gt;'Investissement PEE'!AB155,"Le montant réparti en prime de partage de la valeur ne correspond pas au montant total de PPV indiqué dans l'onglet 'Investissement PEE'",IF(H152&lt;&gt;'Investissement PEE'!AC155,"Le montant réparti ne correspond pas au montant total d'abondement indiqué dans l'onglet 'PEE'","")))</f>
        <v/>
      </c>
      <c r="N152" s="79" t="str">
        <f>IF(AND(E152&lt;&gt;'Investissement PER'!AB155,Synthèse!I152&lt;&gt;'Investissement PER'!AC155),"Les montants répartis ne correspondent pas aux montants de prime de partage de la valeur et d'abondement dans l'onglet 'Investissement PER'",IF(E152&lt;&gt;'Investissement PER'!AB155,"Le montant réparti en prime de partage de la valeur ne correspond pas au montant total de PPV indiqué dans l'onglet 'Investissement PER'",IF(I152&lt;&gt;'Investissement PER'!AC155,"Le montant réparti ne correspond pas au montant total d'abondement indiqué dans l'onglet 'Investissement PER’","")))</f>
        <v/>
      </c>
    </row>
    <row r="153" spans="1:14" x14ac:dyDescent="0.25">
      <c r="A153" s="55">
        <f>'Investissement PEE'!D156</f>
        <v>0</v>
      </c>
      <c r="B153" s="28">
        <f>'Investissement PEE'!F156</f>
        <v>0</v>
      </c>
      <c r="C153" s="45">
        <f>'Investissement PEE'!H156</f>
        <v>0</v>
      </c>
      <c r="D153" s="53">
        <f>SUM('Investissement PEE'!AF156+'Investissement PEE'!AI156+'Investissement PEE'!AL156+'Investissement PEE'!AO156+'Investissement PEE'!AR156+'Investissement PEE'!AU156+'Investissement PEE'!AX156+'Investissement PEE'!BA156+'Investissement PEE'!BD156+'Investissement PEE'!BG156+'Investissement PEE'!BJ156+'Investissement PEE'!BM156)</f>
        <v>0</v>
      </c>
      <c r="E153" s="46">
        <f>SUM('Investissement PER'!AI156+'Investissement PER'!AL156+'Investissement PER'!AO156+'Investissement PER'!AR157+'Investissement PER'!AU156+'Investissement PER'!AX156+'Investissement PER'!BA156+'Investissement PER'!BD156+'Investissement PER'!BG156+'Investissement PER'!BJ156+'Investissement PER'!BM156+'Investissement PER'!BP156+'Investissement PER'!AF156)</f>
        <v>0</v>
      </c>
      <c r="F153" s="164">
        <f t="shared" si="6"/>
        <v>0</v>
      </c>
      <c r="H153" s="44">
        <f>'Investissement PEE'!AG156+'Investissement PEE'!AJ156+'Investissement PEE'!AM156+'Investissement PEE'!AP156+'Investissement PEE'!AS156+'Investissement PEE'!AV156+'Investissement PEE'!AY156+'Investissement PEE'!BB156+'Investissement PEE'!BE156+'Investissement PEE'!BH156+'Investissement PEE'!BK156+'Investissement PEE'!BN156</f>
        <v>0</v>
      </c>
      <c r="I153" s="47">
        <f>'Investissement PER'!BE156+'Investissement PER'!BB156+'Investissement PER'!AY156+'Investissement PER'!AV156+'Investissement PER'!AS157+'Investissement PER'!AP156+'Investissement PER'!AM156+'Investissement PER'!AJ156+'Investissement PER'!BH156+'Investissement PER'!BK156+'Investissement PER'!BN156+'Investissement PER'!BQ156+'Investissement PER'!AG156</f>
        <v>0</v>
      </c>
      <c r="J153" s="165">
        <f t="shared" si="7"/>
        <v>0</v>
      </c>
      <c r="L153" s="163">
        <f t="shared" si="8"/>
        <v>0</v>
      </c>
      <c r="M153" s="54" t="str">
        <f>IF(AND(D153&lt;&gt;'Investissement PEE'!AB156,Synthèse!H153&lt;&gt;'Investissement PEE'!AC156),"Les montants répartis ne correspondent pas aux montants de prime de partage de la valeur et d'abondement dans l'onglet 'Investissement PEE'",IF(D153&lt;&gt;'Investissement PEE'!AB156,"Le montant réparti en prime de partage de la valeur ne correspond pas au montant total de PPV indiqué dans l'onglet 'Investissement PEE'",IF(H153&lt;&gt;'Investissement PEE'!AC156,"Le montant réparti ne correspond pas au montant total d'abondement indiqué dans l'onglet 'PEE'","")))</f>
        <v/>
      </c>
      <c r="N153" s="79" t="str">
        <f>IF(AND(E153&lt;&gt;'Investissement PER'!AB156,Synthèse!I153&lt;&gt;'Investissement PER'!AC156),"Les montants répartis ne correspondent pas aux montants de prime de partage de la valeur et d'abondement dans l'onglet 'Investissement PER'",IF(E153&lt;&gt;'Investissement PER'!AB156,"Le montant réparti en prime de partage de la valeur ne correspond pas au montant total de PPV indiqué dans l'onglet 'Investissement PER'",IF(I153&lt;&gt;'Investissement PER'!AC156,"Le montant réparti ne correspond pas au montant total d'abondement indiqué dans l'onglet 'Investissement PER’","")))</f>
        <v/>
      </c>
    </row>
    <row r="154" spans="1:14" x14ac:dyDescent="0.25">
      <c r="A154" s="55">
        <f>'Investissement PEE'!D157</f>
        <v>0</v>
      </c>
      <c r="B154" s="28">
        <f>'Investissement PEE'!F157</f>
        <v>0</v>
      </c>
      <c r="C154" s="45">
        <f>'Investissement PEE'!H157</f>
        <v>0</v>
      </c>
      <c r="D154" s="53">
        <f>SUM('Investissement PEE'!AF157+'Investissement PEE'!AI157+'Investissement PEE'!AL157+'Investissement PEE'!AO157+'Investissement PEE'!AR157+'Investissement PEE'!AU157+'Investissement PEE'!AX157+'Investissement PEE'!BA157+'Investissement PEE'!BD157+'Investissement PEE'!BG157+'Investissement PEE'!BJ157+'Investissement PEE'!BM157)</f>
        <v>0</v>
      </c>
      <c r="E154" s="46">
        <f>SUM('Investissement PER'!AI157+'Investissement PER'!AL157+'Investissement PER'!AO157+'Investissement PER'!AR158+'Investissement PER'!AU157+'Investissement PER'!AX157+'Investissement PER'!BA157+'Investissement PER'!BD157+'Investissement PER'!BG157+'Investissement PER'!BJ157+'Investissement PER'!BM157+'Investissement PER'!BP157+'Investissement PER'!AF157)</f>
        <v>0</v>
      </c>
      <c r="F154" s="164">
        <f t="shared" si="6"/>
        <v>0</v>
      </c>
      <c r="H154" s="44">
        <f>'Investissement PEE'!AG157+'Investissement PEE'!AJ157+'Investissement PEE'!AM157+'Investissement PEE'!AP157+'Investissement PEE'!AS157+'Investissement PEE'!AV157+'Investissement PEE'!AY157+'Investissement PEE'!BB157+'Investissement PEE'!BE157+'Investissement PEE'!BH157+'Investissement PEE'!BK157+'Investissement PEE'!BN157</f>
        <v>0</v>
      </c>
      <c r="I154" s="47">
        <f>'Investissement PER'!BE157+'Investissement PER'!BB157+'Investissement PER'!AY157+'Investissement PER'!AV157+'Investissement PER'!AS158+'Investissement PER'!AP157+'Investissement PER'!AM157+'Investissement PER'!AJ157+'Investissement PER'!BH157+'Investissement PER'!BK157+'Investissement PER'!BN157+'Investissement PER'!BQ157+'Investissement PER'!AG157</f>
        <v>0</v>
      </c>
      <c r="J154" s="165">
        <f t="shared" si="7"/>
        <v>0</v>
      </c>
      <c r="L154" s="163">
        <f t="shared" si="8"/>
        <v>0</v>
      </c>
      <c r="M154" s="54" t="str">
        <f>IF(AND(D154&lt;&gt;'Investissement PEE'!AB157,Synthèse!H154&lt;&gt;'Investissement PEE'!AC157),"Les montants répartis ne correspondent pas aux montants de prime de partage de la valeur et d'abondement dans l'onglet 'Investissement PEE'",IF(D154&lt;&gt;'Investissement PEE'!AB157,"Le montant réparti en prime de partage de la valeur ne correspond pas au montant total de PPV indiqué dans l'onglet 'Investissement PEE'",IF(H154&lt;&gt;'Investissement PEE'!AC157,"Le montant réparti ne correspond pas au montant total d'abondement indiqué dans l'onglet 'PEE'","")))</f>
        <v/>
      </c>
      <c r="N154" s="79" t="str">
        <f>IF(AND(E154&lt;&gt;'Investissement PER'!AB157,Synthèse!I154&lt;&gt;'Investissement PER'!AC157),"Les montants répartis ne correspondent pas aux montants de prime de partage de la valeur et d'abondement dans l'onglet 'Investissement PER'",IF(E154&lt;&gt;'Investissement PER'!AB157,"Le montant réparti en prime de partage de la valeur ne correspond pas au montant total de PPV indiqué dans l'onglet 'Investissement PER'",IF(I154&lt;&gt;'Investissement PER'!AC157,"Le montant réparti ne correspond pas au montant total d'abondement indiqué dans l'onglet 'Investissement PER’","")))</f>
        <v/>
      </c>
    </row>
    <row r="155" spans="1:14" x14ac:dyDescent="0.25">
      <c r="A155" s="55">
        <f>'Investissement PEE'!D158</f>
        <v>0</v>
      </c>
      <c r="B155" s="28">
        <f>'Investissement PEE'!F158</f>
        <v>0</v>
      </c>
      <c r="C155" s="45">
        <f>'Investissement PEE'!H158</f>
        <v>0</v>
      </c>
      <c r="D155" s="53">
        <f>SUM('Investissement PEE'!AF158+'Investissement PEE'!AI158+'Investissement PEE'!AL158+'Investissement PEE'!AO158+'Investissement PEE'!AR158+'Investissement PEE'!AU158+'Investissement PEE'!AX158+'Investissement PEE'!BA158+'Investissement PEE'!BD158+'Investissement PEE'!BG158+'Investissement PEE'!BJ158+'Investissement PEE'!BM158)</f>
        <v>0</v>
      </c>
      <c r="E155" s="46">
        <f>SUM('Investissement PER'!AI158+'Investissement PER'!AL158+'Investissement PER'!AO158+'Investissement PER'!AR159+'Investissement PER'!AU158+'Investissement PER'!AX158+'Investissement PER'!BA158+'Investissement PER'!BD158+'Investissement PER'!BG158+'Investissement PER'!BJ158+'Investissement PER'!BM158+'Investissement PER'!BP158+'Investissement PER'!AF158)</f>
        <v>0</v>
      </c>
      <c r="F155" s="164">
        <f t="shared" si="6"/>
        <v>0</v>
      </c>
      <c r="H155" s="44">
        <f>'Investissement PEE'!AG158+'Investissement PEE'!AJ158+'Investissement PEE'!AM158+'Investissement PEE'!AP158+'Investissement PEE'!AS158+'Investissement PEE'!AV158+'Investissement PEE'!AY158+'Investissement PEE'!BB158+'Investissement PEE'!BE158+'Investissement PEE'!BH158+'Investissement PEE'!BK158+'Investissement PEE'!BN158</f>
        <v>0</v>
      </c>
      <c r="I155" s="47">
        <f>'Investissement PER'!BE158+'Investissement PER'!BB158+'Investissement PER'!AY158+'Investissement PER'!AV158+'Investissement PER'!AS159+'Investissement PER'!AP158+'Investissement PER'!AM158+'Investissement PER'!AJ158+'Investissement PER'!BH158+'Investissement PER'!BK158+'Investissement PER'!BN158+'Investissement PER'!BQ158+'Investissement PER'!AG158</f>
        <v>0</v>
      </c>
      <c r="J155" s="165">
        <f t="shared" si="7"/>
        <v>0</v>
      </c>
      <c r="L155" s="163">
        <f t="shared" si="8"/>
        <v>0</v>
      </c>
      <c r="M155" s="54" t="str">
        <f>IF(AND(D155&lt;&gt;'Investissement PEE'!AB158,Synthèse!H155&lt;&gt;'Investissement PEE'!AC158),"Les montants répartis ne correspondent pas aux montants de prime de partage de la valeur et d'abondement dans l'onglet 'Investissement PEE'",IF(D155&lt;&gt;'Investissement PEE'!AB158,"Le montant réparti en prime de partage de la valeur ne correspond pas au montant total de PPV indiqué dans l'onglet 'Investissement PEE'",IF(H155&lt;&gt;'Investissement PEE'!AC158,"Le montant réparti ne correspond pas au montant total d'abondement indiqué dans l'onglet 'PEE'","")))</f>
        <v/>
      </c>
      <c r="N155" s="79" t="str">
        <f>IF(AND(E155&lt;&gt;'Investissement PER'!AB158,Synthèse!I155&lt;&gt;'Investissement PER'!AC158),"Les montants répartis ne correspondent pas aux montants de prime de partage de la valeur et d'abondement dans l'onglet 'Investissement PER'",IF(E155&lt;&gt;'Investissement PER'!AB158,"Le montant réparti en prime de partage de la valeur ne correspond pas au montant total de PPV indiqué dans l'onglet 'Investissement PER'",IF(I155&lt;&gt;'Investissement PER'!AC158,"Le montant réparti ne correspond pas au montant total d'abondement indiqué dans l'onglet 'Investissement PER’","")))</f>
        <v/>
      </c>
    </row>
    <row r="156" spans="1:14" x14ac:dyDescent="0.25">
      <c r="A156" s="55">
        <f>'Investissement PEE'!D159</f>
        <v>0</v>
      </c>
      <c r="B156" s="28">
        <f>'Investissement PEE'!F159</f>
        <v>0</v>
      </c>
      <c r="C156" s="45">
        <f>'Investissement PEE'!H159</f>
        <v>0</v>
      </c>
      <c r="D156" s="53">
        <f>SUM('Investissement PEE'!AF159+'Investissement PEE'!AI159+'Investissement PEE'!AL159+'Investissement PEE'!AO159+'Investissement PEE'!AR159+'Investissement PEE'!AU159+'Investissement PEE'!AX159+'Investissement PEE'!BA159+'Investissement PEE'!BD159+'Investissement PEE'!BG159+'Investissement PEE'!BJ159+'Investissement PEE'!BM159)</f>
        <v>0</v>
      </c>
      <c r="E156" s="46">
        <f>SUM('Investissement PER'!AI159+'Investissement PER'!AL159+'Investissement PER'!AO159+'Investissement PER'!AR160+'Investissement PER'!AU159+'Investissement PER'!AX159+'Investissement PER'!BA159+'Investissement PER'!BD159+'Investissement PER'!BG159+'Investissement PER'!BJ159+'Investissement PER'!BM159+'Investissement PER'!BP159+'Investissement PER'!AF159)</f>
        <v>0</v>
      </c>
      <c r="F156" s="164">
        <f t="shared" si="6"/>
        <v>0</v>
      </c>
      <c r="H156" s="44">
        <f>'Investissement PEE'!AG159+'Investissement PEE'!AJ159+'Investissement PEE'!AM159+'Investissement PEE'!AP159+'Investissement PEE'!AS159+'Investissement PEE'!AV159+'Investissement PEE'!AY159+'Investissement PEE'!BB159+'Investissement PEE'!BE159+'Investissement PEE'!BH159+'Investissement PEE'!BK159+'Investissement PEE'!BN159</f>
        <v>0</v>
      </c>
      <c r="I156" s="47">
        <f>'Investissement PER'!BE159+'Investissement PER'!BB159+'Investissement PER'!AY159+'Investissement PER'!AV159+'Investissement PER'!AS160+'Investissement PER'!AP159+'Investissement PER'!AM159+'Investissement PER'!AJ159+'Investissement PER'!BH159+'Investissement PER'!BK159+'Investissement PER'!BN159+'Investissement PER'!BQ159+'Investissement PER'!AG159</f>
        <v>0</v>
      </c>
      <c r="J156" s="165">
        <f t="shared" si="7"/>
        <v>0</v>
      </c>
      <c r="L156" s="163">
        <f t="shared" si="8"/>
        <v>0</v>
      </c>
      <c r="M156" s="54" t="str">
        <f>IF(AND(D156&lt;&gt;'Investissement PEE'!AB159,Synthèse!H156&lt;&gt;'Investissement PEE'!AC159),"Les montants répartis ne correspondent pas aux montants de prime de partage de la valeur et d'abondement dans l'onglet 'Investissement PEE'",IF(D156&lt;&gt;'Investissement PEE'!AB159,"Le montant réparti en prime de partage de la valeur ne correspond pas au montant total de PPV indiqué dans l'onglet 'Investissement PEE'",IF(H156&lt;&gt;'Investissement PEE'!AC159,"Le montant réparti ne correspond pas au montant total d'abondement indiqué dans l'onglet 'PEE'","")))</f>
        <v/>
      </c>
      <c r="N156" s="79" t="str">
        <f>IF(AND(E156&lt;&gt;'Investissement PER'!AB159,Synthèse!I156&lt;&gt;'Investissement PER'!AC159),"Les montants répartis ne correspondent pas aux montants de prime de partage de la valeur et d'abondement dans l'onglet 'Investissement PER'",IF(E156&lt;&gt;'Investissement PER'!AB159,"Le montant réparti en prime de partage de la valeur ne correspond pas au montant total de PPV indiqué dans l'onglet 'Investissement PER'",IF(I156&lt;&gt;'Investissement PER'!AC159,"Le montant réparti ne correspond pas au montant total d'abondement indiqué dans l'onglet 'Investissement PER’","")))</f>
        <v/>
      </c>
    </row>
    <row r="157" spans="1:14" x14ac:dyDescent="0.25">
      <c r="A157" s="55">
        <f>'Investissement PEE'!D160</f>
        <v>0</v>
      </c>
      <c r="B157" s="28">
        <f>'Investissement PEE'!F160</f>
        <v>0</v>
      </c>
      <c r="C157" s="45">
        <f>'Investissement PEE'!H160</f>
        <v>0</v>
      </c>
      <c r="D157" s="53">
        <f>SUM('Investissement PEE'!AF160+'Investissement PEE'!AI160+'Investissement PEE'!AL160+'Investissement PEE'!AO160+'Investissement PEE'!AR160+'Investissement PEE'!AU160+'Investissement PEE'!AX160+'Investissement PEE'!BA160+'Investissement PEE'!BD160+'Investissement PEE'!BG160+'Investissement PEE'!BJ160+'Investissement PEE'!BM160)</f>
        <v>0</v>
      </c>
      <c r="E157" s="46">
        <f>SUM('Investissement PER'!AI160+'Investissement PER'!AL160+'Investissement PER'!AO160+'Investissement PER'!AR161+'Investissement PER'!AU160+'Investissement PER'!AX160+'Investissement PER'!BA160+'Investissement PER'!BD160+'Investissement PER'!BG160+'Investissement PER'!BJ160+'Investissement PER'!BM160+'Investissement PER'!BP160+'Investissement PER'!AF160)</f>
        <v>0</v>
      </c>
      <c r="F157" s="164">
        <f t="shared" si="6"/>
        <v>0</v>
      </c>
      <c r="H157" s="44">
        <f>'Investissement PEE'!AG160+'Investissement PEE'!AJ160+'Investissement PEE'!AM160+'Investissement PEE'!AP160+'Investissement PEE'!AS160+'Investissement PEE'!AV160+'Investissement PEE'!AY160+'Investissement PEE'!BB160+'Investissement PEE'!BE160+'Investissement PEE'!BH160+'Investissement PEE'!BK160+'Investissement PEE'!BN160</f>
        <v>0</v>
      </c>
      <c r="I157" s="47">
        <f>'Investissement PER'!BE160+'Investissement PER'!BB160+'Investissement PER'!AY160+'Investissement PER'!AV160+'Investissement PER'!AS161+'Investissement PER'!AP160+'Investissement PER'!AM160+'Investissement PER'!AJ160+'Investissement PER'!BH160+'Investissement PER'!BK160+'Investissement PER'!BN160+'Investissement PER'!BQ160+'Investissement PER'!AG160</f>
        <v>0</v>
      </c>
      <c r="J157" s="165">
        <f t="shared" si="7"/>
        <v>0</v>
      </c>
      <c r="L157" s="163">
        <f t="shared" si="8"/>
        <v>0</v>
      </c>
      <c r="M157" s="54" t="str">
        <f>IF(AND(D157&lt;&gt;'Investissement PEE'!AB160,Synthèse!H157&lt;&gt;'Investissement PEE'!AC160),"Les montants répartis ne correspondent pas aux montants de prime de partage de la valeur et d'abondement dans l'onglet 'Investissement PEE'",IF(D157&lt;&gt;'Investissement PEE'!AB160,"Le montant réparti en prime de partage de la valeur ne correspond pas au montant total de PPV indiqué dans l'onglet 'Investissement PEE'",IF(H157&lt;&gt;'Investissement PEE'!AC160,"Le montant réparti ne correspond pas au montant total d'abondement indiqué dans l'onglet 'PEE'","")))</f>
        <v/>
      </c>
      <c r="N157" s="79" t="str">
        <f>IF(AND(E157&lt;&gt;'Investissement PER'!AB160,Synthèse!I157&lt;&gt;'Investissement PER'!AC160),"Les montants répartis ne correspondent pas aux montants de prime de partage de la valeur et d'abondement dans l'onglet 'Investissement PER'",IF(E157&lt;&gt;'Investissement PER'!AB160,"Le montant réparti en prime de partage de la valeur ne correspond pas au montant total de PPV indiqué dans l'onglet 'Investissement PER'",IF(I157&lt;&gt;'Investissement PER'!AC160,"Le montant réparti ne correspond pas au montant total d'abondement indiqué dans l'onglet 'Investissement PER’","")))</f>
        <v/>
      </c>
    </row>
    <row r="158" spans="1:14" x14ac:dyDescent="0.25">
      <c r="A158" s="55">
        <f>'Investissement PEE'!D161</f>
        <v>0</v>
      </c>
      <c r="B158" s="28">
        <f>'Investissement PEE'!F161</f>
        <v>0</v>
      </c>
      <c r="C158" s="45">
        <f>'Investissement PEE'!H161</f>
        <v>0</v>
      </c>
      <c r="D158" s="53">
        <f>SUM('Investissement PEE'!AF161+'Investissement PEE'!AI161+'Investissement PEE'!AL161+'Investissement PEE'!AO161+'Investissement PEE'!AR161+'Investissement PEE'!AU161+'Investissement PEE'!AX161+'Investissement PEE'!BA161+'Investissement PEE'!BD161+'Investissement PEE'!BG161+'Investissement PEE'!BJ161+'Investissement PEE'!BM161)</f>
        <v>0</v>
      </c>
      <c r="E158" s="46">
        <f>SUM('Investissement PER'!AI161+'Investissement PER'!AL161+'Investissement PER'!AO161+'Investissement PER'!AR162+'Investissement PER'!AU161+'Investissement PER'!AX161+'Investissement PER'!BA161+'Investissement PER'!BD161+'Investissement PER'!BG161+'Investissement PER'!BJ161+'Investissement PER'!BM161+'Investissement PER'!BP161+'Investissement PER'!AF161)</f>
        <v>0</v>
      </c>
      <c r="F158" s="164">
        <f t="shared" si="6"/>
        <v>0</v>
      </c>
      <c r="H158" s="44">
        <f>'Investissement PEE'!AG161+'Investissement PEE'!AJ161+'Investissement PEE'!AM161+'Investissement PEE'!AP161+'Investissement PEE'!AS161+'Investissement PEE'!AV161+'Investissement PEE'!AY161+'Investissement PEE'!BB161+'Investissement PEE'!BE161+'Investissement PEE'!BH161+'Investissement PEE'!BK161+'Investissement PEE'!BN161</f>
        <v>0</v>
      </c>
      <c r="I158" s="47">
        <f>'Investissement PER'!BE161+'Investissement PER'!BB161+'Investissement PER'!AY161+'Investissement PER'!AV161+'Investissement PER'!AS162+'Investissement PER'!AP161+'Investissement PER'!AM161+'Investissement PER'!AJ161+'Investissement PER'!BH161+'Investissement PER'!BK161+'Investissement PER'!BN161+'Investissement PER'!BQ161+'Investissement PER'!AG161</f>
        <v>0</v>
      </c>
      <c r="J158" s="165">
        <f t="shared" si="7"/>
        <v>0</v>
      </c>
      <c r="L158" s="163">
        <f t="shared" si="8"/>
        <v>0</v>
      </c>
      <c r="M158" s="54" t="str">
        <f>IF(AND(D158&lt;&gt;'Investissement PEE'!AB161,Synthèse!H158&lt;&gt;'Investissement PEE'!AC161),"Les montants répartis ne correspondent pas aux montants de prime de partage de la valeur et d'abondement dans l'onglet 'Investissement PEE'",IF(D158&lt;&gt;'Investissement PEE'!AB161,"Le montant réparti en prime de partage de la valeur ne correspond pas au montant total de PPV indiqué dans l'onglet 'Investissement PEE'",IF(H158&lt;&gt;'Investissement PEE'!AC161,"Le montant réparti ne correspond pas au montant total d'abondement indiqué dans l'onglet 'PEE'","")))</f>
        <v/>
      </c>
      <c r="N158" s="79" t="str">
        <f>IF(AND(E158&lt;&gt;'Investissement PER'!AB161,Synthèse!I158&lt;&gt;'Investissement PER'!AC161),"Les montants répartis ne correspondent pas aux montants de prime de partage de la valeur et d'abondement dans l'onglet 'Investissement PER'",IF(E158&lt;&gt;'Investissement PER'!AB161,"Le montant réparti en prime de partage de la valeur ne correspond pas au montant total de PPV indiqué dans l'onglet 'Investissement PER'",IF(I158&lt;&gt;'Investissement PER'!AC161,"Le montant réparti ne correspond pas au montant total d'abondement indiqué dans l'onglet 'Investissement PER’","")))</f>
        <v/>
      </c>
    </row>
    <row r="159" spans="1:14" x14ac:dyDescent="0.25">
      <c r="A159" s="55">
        <f>'Investissement PEE'!D162</f>
        <v>0</v>
      </c>
      <c r="B159" s="28">
        <f>'Investissement PEE'!F162</f>
        <v>0</v>
      </c>
      <c r="C159" s="45">
        <f>'Investissement PEE'!H162</f>
        <v>0</v>
      </c>
      <c r="D159" s="53">
        <f>SUM('Investissement PEE'!AF162+'Investissement PEE'!AI162+'Investissement PEE'!AL162+'Investissement PEE'!AO162+'Investissement PEE'!AR162+'Investissement PEE'!AU162+'Investissement PEE'!AX162+'Investissement PEE'!BA162+'Investissement PEE'!BD162+'Investissement PEE'!BG162+'Investissement PEE'!BJ162+'Investissement PEE'!BM162)</f>
        <v>0</v>
      </c>
      <c r="E159" s="46">
        <f>SUM('Investissement PER'!AI162+'Investissement PER'!AL162+'Investissement PER'!AO162+'Investissement PER'!AR163+'Investissement PER'!AU162+'Investissement PER'!AX162+'Investissement PER'!BA162+'Investissement PER'!BD162+'Investissement PER'!BG162+'Investissement PER'!BJ162+'Investissement PER'!BM162+'Investissement PER'!BP162+'Investissement PER'!AF162)</f>
        <v>0</v>
      </c>
      <c r="F159" s="164">
        <f t="shared" si="6"/>
        <v>0</v>
      </c>
      <c r="H159" s="44">
        <f>'Investissement PEE'!AG162+'Investissement PEE'!AJ162+'Investissement PEE'!AM162+'Investissement PEE'!AP162+'Investissement PEE'!AS162+'Investissement PEE'!AV162+'Investissement PEE'!AY162+'Investissement PEE'!BB162+'Investissement PEE'!BE162+'Investissement PEE'!BH162+'Investissement PEE'!BK162+'Investissement PEE'!BN162</f>
        <v>0</v>
      </c>
      <c r="I159" s="47">
        <f>'Investissement PER'!BE162+'Investissement PER'!BB162+'Investissement PER'!AY162+'Investissement PER'!AV162+'Investissement PER'!AS163+'Investissement PER'!AP162+'Investissement PER'!AM162+'Investissement PER'!AJ162+'Investissement PER'!BH162+'Investissement PER'!BK162+'Investissement PER'!BN162+'Investissement PER'!BQ162+'Investissement PER'!AG162</f>
        <v>0</v>
      </c>
      <c r="J159" s="165">
        <f t="shared" si="7"/>
        <v>0</v>
      </c>
      <c r="L159" s="163">
        <f t="shared" si="8"/>
        <v>0</v>
      </c>
      <c r="M159" s="54" t="str">
        <f>IF(AND(D159&lt;&gt;'Investissement PEE'!AB162,Synthèse!H159&lt;&gt;'Investissement PEE'!AC162),"Les montants répartis ne correspondent pas aux montants de prime de partage de la valeur et d'abondement dans l'onglet 'Investissement PEE'",IF(D159&lt;&gt;'Investissement PEE'!AB162,"Le montant réparti en prime de partage de la valeur ne correspond pas au montant total de PPV indiqué dans l'onglet 'Investissement PEE'",IF(H159&lt;&gt;'Investissement PEE'!AC162,"Le montant réparti ne correspond pas au montant total d'abondement indiqué dans l'onglet 'PEE'","")))</f>
        <v/>
      </c>
      <c r="N159" s="79" t="str">
        <f>IF(AND(E159&lt;&gt;'Investissement PER'!AB162,Synthèse!I159&lt;&gt;'Investissement PER'!AC162),"Les montants répartis ne correspondent pas aux montants de prime de partage de la valeur et d'abondement dans l'onglet 'Investissement PER'",IF(E159&lt;&gt;'Investissement PER'!AB162,"Le montant réparti en prime de partage de la valeur ne correspond pas au montant total de PPV indiqué dans l'onglet 'Investissement PER'",IF(I159&lt;&gt;'Investissement PER'!AC162,"Le montant réparti ne correspond pas au montant total d'abondement indiqué dans l'onglet 'Investissement PER’","")))</f>
        <v/>
      </c>
    </row>
    <row r="160" spans="1:14" x14ac:dyDescent="0.25">
      <c r="A160" s="55">
        <f>'Investissement PEE'!D163</f>
        <v>0</v>
      </c>
      <c r="B160" s="28">
        <f>'Investissement PEE'!F163</f>
        <v>0</v>
      </c>
      <c r="C160" s="45">
        <f>'Investissement PEE'!H163</f>
        <v>0</v>
      </c>
      <c r="D160" s="53">
        <f>SUM('Investissement PEE'!AF163+'Investissement PEE'!AI163+'Investissement PEE'!AL163+'Investissement PEE'!AO163+'Investissement PEE'!AR163+'Investissement PEE'!AU163+'Investissement PEE'!AX163+'Investissement PEE'!BA163+'Investissement PEE'!BD163+'Investissement PEE'!BG163+'Investissement PEE'!BJ163+'Investissement PEE'!BM163)</f>
        <v>0</v>
      </c>
      <c r="E160" s="46">
        <f>SUM('Investissement PER'!AI163+'Investissement PER'!AL163+'Investissement PER'!AO163+'Investissement PER'!AR164+'Investissement PER'!AU163+'Investissement PER'!AX163+'Investissement PER'!BA163+'Investissement PER'!BD163+'Investissement PER'!BG163+'Investissement PER'!BJ163+'Investissement PER'!BM163+'Investissement PER'!BP163+'Investissement PER'!AF163)</f>
        <v>0</v>
      </c>
      <c r="F160" s="164">
        <f t="shared" si="6"/>
        <v>0</v>
      </c>
      <c r="H160" s="44">
        <f>'Investissement PEE'!AG163+'Investissement PEE'!AJ163+'Investissement PEE'!AM163+'Investissement PEE'!AP163+'Investissement PEE'!AS163+'Investissement PEE'!AV163+'Investissement PEE'!AY163+'Investissement PEE'!BB163+'Investissement PEE'!BE163+'Investissement PEE'!BH163+'Investissement PEE'!BK163+'Investissement PEE'!BN163</f>
        <v>0</v>
      </c>
      <c r="I160" s="47">
        <f>'Investissement PER'!BE163+'Investissement PER'!BB163+'Investissement PER'!AY163+'Investissement PER'!AV163+'Investissement PER'!AS164+'Investissement PER'!AP163+'Investissement PER'!AM163+'Investissement PER'!AJ163+'Investissement PER'!BH163+'Investissement PER'!BK163+'Investissement PER'!BN163+'Investissement PER'!BQ163+'Investissement PER'!AG163</f>
        <v>0</v>
      </c>
      <c r="J160" s="165">
        <f t="shared" si="7"/>
        <v>0</v>
      </c>
      <c r="L160" s="163">
        <f t="shared" si="8"/>
        <v>0</v>
      </c>
      <c r="M160" s="54" t="str">
        <f>IF(AND(D160&lt;&gt;'Investissement PEE'!AB163,Synthèse!H160&lt;&gt;'Investissement PEE'!AC163),"Les montants répartis ne correspondent pas aux montants de prime de partage de la valeur et d'abondement dans l'onglet 'Investissement PEE'",IF(D160&lt;&gt;'Investissement PEE'!AB163,"Le montant réparti en prime de partage de la valeur ne correspond pas au montant total de PPV indiqué dans l'onglet 'Investissement PEE'",IF(H160&lt;&gt;'Investissement PEE'!AC163,"Le montant réparti ne correspond pas au montant total d'abondement indiqué dans l'onglet 'PEE'","")))</f>
        <v/>
      </c>
      <c r="N160" s="79" t="str">
        <f>IF(AND(E160&lt;&gt;'Investissement PER'!AB163,Synthèse!I160&lt;&gt;'Investissement PER'!AC163),"Les montants répartis ne correspondent pas aux montants de prime de partage de la valeur et d'abondement dans l'onglet 'Investissement PER'",IF(E160&lt;&gt;'Investissement PER'!AB163,"Le montant réparti en prime de partage de la valeur ne correspond pas au montant total de PPV indiqué dans l'onglet 'Investissement PER'",IF(I160&lt;&gt;'Investissement PER'!AC163,"Le montant réparti ne correspond pas au montant total d'abondement indiqué dans l'onglet 'Investissement PER’","")))</f>
        <v/>
      </c>
    </row>
    <row r="161" spans="1:14" x14ac:dyDescent="0.25">
      <c r="A161" s="55">
        <f>'Investissement PEE'!D164</f>
        <v>0</v>
      </c>
      <c r="B161" s="28">
        <f>'Investissement PEE'!F164</f>
        <v>0</v>
      </c>
      <c r="C161" s="45">
        <f>'Investissement PEE'!H164</f>
        <v>0</v>
      </c>
      <c r="D161" s="53">
        <f>SUM('Investissement PEE'!AF164+'Investissement PEE'!AI164+'Investissement PEE'!AL164+'Investissement PEE'!AO164+'Investissement PEE'!AR164+'Investissement PEE'!AU164+'Investissement PEE'!AX164+'Investissement PEE'!BA164+'Investissement PEE'!BD164+'Investissement PEE'!BG164+'Investissement PEE'!BJ164+'Investissement PEE'!BM164)</f>
        <v>0</v>
      </c>
      <c r="E161" s="46">
        <f>SUM('Investissement PER'!AI164+'Investissement PER'!AL164+'Investissement PER'!AO164+'Investissement PER'!AR165+'Investissement PER'!AU164+'Investissement PER'!AX164+'Investissement PER'!BA164+'Investissement PER'!BD164+'Investissement PER'!BG164+'Investissement PER'!BJ164+'Investissement PER'!BM164+'Investissement PER'!BP164+'Investissement PER'!AF164)</f>
        <v>0</v>
      </c>
      <c r="F161" s="164">
        <f t="shared" si="6"/>
        <v>0</v>
      </c>
      <c r="H161" s="44">
        <f>'Investissement PEE'!AG164+'Investissement PEE'!AJ164+'Investissement PEE'!AM164+'Investissement PEE'!AP164+'Investissement PEE'!AS164+'Investissement PEE'!AV164+'Investissement PEE'!AY164+'Investissement PEE'!BB164+'Investissement PEE'!BE164+'Investissement PEE'!BH164+'Investissement PEE'!BK164+'Investissement PEE'!BN164</f>
        <v>0</v>
      </c>
      <c r="I161" s="47">
        <f>'Investissement PER'!BE164+'Investissement PER'!BB164+'Investissement PER'!AY164+'Investissement PER'!AV164+'Investissement PER'!AS165+'Investissement PER'!AP164+'Investissement PER'!AM164+'Investissement PER'!AJ164+'Investissement PER'!BH164+'Investissement PER'!BK164+'Investissement PER'!BN164+'Investissement PER'!BQ164+'Investissement PER'!AG164</f>
        <v>0</v>
      </c>
      <c r="J161" s="165">
        <f t="shared" si="7"/>
        <v>0</v>
      </c>
      <c r="L161" s="163">
        <f t="shared" si="8"/>
        <v>0</v>
      </c>
      <c r="M161" s="54" t="str">
        <f>IF(AND(D161&lt;&gt;'Investissement PEE'!AB164,Synthèse!H161&lt;&gt;'Investissement PEE'!AC164),"Les montants répartis ne correspondent pas aux montants de prime de partage de la valeur et d'abondement dans l'onglet 'Investissement PEE'",IF(D161&lt;&gt;'Investissement PEE'!AB164,"Le montant réparti en prime de partage de la valeur ne correspond pas au montant total de PPV indiqué dans l'onglet 'Investissement PEE'",IF(H161&lt;&gt;'Investissement PEE'!AC164,"Le montant réparti ne correspond pas au montant total d'abondement indiqué dans l'onglet 'PEE'","")))</f>
        <v/>
      </c>
      <c r="N161" s="79" t="str">
        <f>IF(AND(E161&lt;&gt;'Investissement PER'!AB164,Synthèse!I161&lt;&gt;'Investissement PER'!AC164),"Les montants répartis ne correspondent pas aux montants de prime de partage de la valeur et d'abondement dans l'onglet 'Investissement PER'",IF(E161&lt;&gt;'Investissement PER'!AB164,"Le montant réparti en prime de partage de la valeur ne correspond pas au montant total de PPV indiqué dans l'onglet 'Investissement PER'",IF(I161&lt;&gt;'Investissement PER'!AC164,"Le montant réparti ne correspond pas au montant total d'abondement indiqué dans l'onglet 'Investissement PER’","")))</f>
        <v/>
      </c>
    </row>
    <row r="162" spans="1:14" x14ac:dyDescent="0.25">
      <c r="A162" s="55">
        <f>'Investissement PEE'!D165</f>
        <v>0</v>
      </c>
      <c r="B162" s="28">
        <f>'Investissement PEE'!F165</f>
        <v>0</v>
      </c>
      <c r="C162" s="45">
        <f>'Investissement PEE'!H165</f>
        <v>0</v>
      </c>
      <c r="D162" s="53">
        <f>SUM('Investissement PEE'!AF165+'Investissement PEE'!AI165+'Investissement PEE'!AL165+'Investissement PEE'!AO165+'Investissement PEE'!AR165+'Investissement PEE'!AU165+'Investissement PEE'!AX165+'Investissement PEE'!BA165+'Investissement PEE'!BD165+'Investissement PEE'!BG165+'Investissement PEE'!BJ165+'Investissement PEE'!BM165)</f>
        <v>0</v>
      </c>
      <c r="E162" s="46">
        <f>SUM('Investissement PER'!AI165+'Investissement PER'!AL165+'Investissement PER'!AO165+'Investissement PER'!AR166+'Investissement PER'!AU165+'Investissement PER'!AX165+'Investissement PER'!BA165+'Investissement PER'!BD165+'Investissement PER'!BG165+'Investissement PER'!BJ165+'Investissement PER'!BM165+'Investissement PER'!BP165+'Investissement PER'!AF165)</f>
        <v>0</v>
      </c>
      <c r="F162" s="164">
        <f t="shared" si="6"/>
        <v>0</v>
      </c>
      <c r="H162" s="44">
        <f>'Investissement PEE'!AG165+'Investissement PEE'!AJ165+'Investissement PEE'!AM165+'Investissement PEE'!AP165+'Investissement PEE'!AS165+'Investissement PEE'!AV165+'Investissement PEE'!AY165+'Investissement PEE'!BB165+'Investissement PEE'!BE165+'Investissement PEE'!BH165+'Investissement PEE'!BK165+'Investissement PEE'!BN165</f>
        <v>0</v>
      </c>
      <c r="I162" s="47">
        <f>'Investissement PER'!BE165+'Investissement PER'!BB165+'Investissement PER'!AY165+'Investissement PER'!AV165+'Investissement PER'!AS166+'Investissement PER'!AP165+'Investissement PER'!AM165+'Investissement PER'!AJ165+'Investissement PER'!BH165+'Investissement PER'!BK165+'Investissement PER'!BN165+'Investissement PER'!BQ165+'Investissement PER'!AG165</f>
        <v>0</v>
      </c>
      <c r="J162" s="165">
        <f t="shared" si="7"/>
        <v>0</v>
      </c>
      <c r="L162" s="163">
        <f t="shared" si="8"/>
        <v>0</v>
      </c>
      <c r="M162" s="54" t="str">
        <f>IF(AND(D162&lt;&gt;'Investissement PEE'!AB165,Synthèse!H162&lt;&gt;'Investissement PEE'!AC165),"Les montants répartis ne correspondent pas aux montants de prime de partage de la valeur et d'abondement dans l'onglet 'Investissement PEE'",IF(D162&lt;&gt;'Investissement PEE'!AB165,"Le montant réparti en prime de partage de la valeur ne correspond pas au montant total de PPV indiqué dans l'onglet 'Investissement PEE'",IF(H162&lt;&gt;'Investissement PEE'!AC165,"Le montant réparti ne correspond pas au montant total d'abondement indiqué dans l'onglet 'PEE'","")))</f>
        <v/>
      </c>
      <c r="N162" s="79" t="str">
        <f>IF(AND(E162&lt;&gt;'Investissement PER'!AB165,Synthèse!I162&lt;&gt;'Investissement PER'!AC165),"Les montants répartis ne correspondent pas aux montants de prime de partage de la valeur et d'abondement dans l'onglet 'Investissement PER'",IF(E162&lt;&gt;'Investissement PER'!AB165,"Le montant réparti en prime de partage de la valeur ne correspond pas au montant total de PPV indiqué dans l'onglet 'Investissement PER'",IF(I162&lt;&gt;'Investissement PER'!AC165,"Le montant réparti ne correspond pas au montant total d'abondement indiqué dans l'onglet 'Investissement PER’","")))</f>
        <v/>
      </c>
    </row>
    <row r="163" spans="1:14" x14ac:dyDescent="0.25">
      <c r="A163" s="55">
        <f>'Investissement PEE'!D166</f>
        <v>0</v>
      </c>
      <c r="B163" s="28">
        <f>'Investissement PEE'!F166</f>
        <v>0</v>
      </c>
      <c r="C163" s="45">
        <f>'Investissement PEE'!H166</f>
        <v>0</v>
      </c>
      <c r="D163" s="53">
        <f>SUM('Investissement PEE'!AF166+'Investissement PEE'!AI166+'Investissement PEE'!AL166+'Investissement PEE'!AO166+'Investissement PEE'!AR166+'Investissement PEE'!AU166+'Investissement PEE'!AX166+'Investissement PEE'!BA166+'Investissement PEE'!BD166+'Investissement PEE'!BG166+'Investissement PEE'!BJ166+'Investissement PEE'!BM166)</f>
        <v>0</v>
      </c>
      <c r="E163" s="46">
        <f>SUM('Investissement PER'!AI166+'Investissement PER'!AL166+'Investissement PER'!AO166+'Investissement PER'!AR167+'Investissement PER'!AU166+'Investissement PER'!AX166+'Investissement PER'!BA166+'Investissement PER'!BD166+'Investissement PER'!BG166+'Investissement PER'!BJ166+'Investissement PER'!BM166+'Investissement PER'!BP166+'Investissement PER'!AF166)</f>
        <v>0</v>
      </c>
      <c r="F163" s="164">
        <f t="shared" si="6"/>
        <v>0</v>
      </c>
      <c r="H163" s="44">
        <f>'Investissement PEE'!AG166+'Investissement PEE'!AJ166+'Investissement PEE'!AM166+'Investissement PEE'!AP166+'Investissement PEE'!AS166+'Investissement PEE'!AV166+'Investissement PEE'!AY166+'Investissement PEE'!BB166+'Investissement PEE'!BE166+'Investissement PEE'!BH166+'Investissement PEE'!BK166+'Investissement PEE'!BN166</f>
        <v>0</v>
      </c>
      <c r="I163" s="47">
        <f>'Investissement PER'!BE166+'Investissement PER'!BB166+'Investissement PER'!AY166+'Investissement PER'!AV166+'Investissement PER'!AS167+'Investissement PER'!AP166+'Investissement PER'!AM166+'Investissement PER'!AJ166+'Investissement PER'!BH166+'Investissement PER'!BK166+'Investissement PER'!BN166+'Investissement PER'!BQ166+'Investissement PER'!AG166</f>
        <v>0</v>
      </c>
      <c r="J163" s="165">
        <f t="shared" si="7"/>
        <v>0</v>
      </c>
      <c r="L163" s="163">
        <f t="shared" si="8"/>
        <v>0</v>
      </c>
      <c r="M163" s="54" t="str">
        <f>IF(AND(D163&lt;&gt;'Investissement PEE'!AB166,Synthèse!H163&lt;&gt;'Investissement PEE'!AC166),"Les montants répartis ne correspondent pas aux montants de prime de partage de la valeur et d'abondement dans l'onglet 'Investissement PEE'",IF(D163&lt;&gt;'Investissement PEE'!AB166,"Le montant réparti en prime de partage de la valeur ne correspond pas au montant total de PPV indiqué dans l'onglet 'Investissement PEE'",IF(H163&lt;&gt;'Investissement PEE'!AC166,"Le montant réparti ne correspond pas au montant total d'abondement indiqué dans l'onglet 'PEE'","")))</f>
        <v/>
      </c>
      <c r="N163" s="79" t="str">
        <f>IF(AND(E163&lt;&gt;'Investissement PER'!AB166,Synthèse!I163&lt;&gt;'Investissement PER'!AC166),"Les montants répartis ne correspondent pas aux montants de prime de partage de la valeur et d'abondement dans l'onglet 'Investissement PER'",IF(E163&lt;&gt;'Investissement PER'!AB166,"Le montant réparti en prime de partage de la valeur ne correspond pas au montant total de PPV indiqué dans l'onglet 'Investissement PER'",IF(I163&lt;&gt;'Investissement PER'!AC166,"Le montant réparti ne correspond pas au montant total d'abondement indiqué dans l'onglet 'Investissement PER’","")))</f>
        <v/>
      </c>
    </row>
    <row r="164" spans="1:14" x14ac:dyDescent="0.25">
      <c r="A164" s="55">
        <f>'Investissement PEE'!D167</f>
        <v>0</v>
      </c>
      <c r="B164" s="28">
        <f>'Investissement PEE'!F167</f>
        <v>0</v>
      </c>
      <c r="C164" s="45">
        <f>'Investissement PEE'!H167</f>
        <v>0</v>
      </c>
      <c r="D164" s="53">
        <f>SUM('Investissement PEE'!AF167+'Investissement PEE'!AI167+'Investissement PEE'!AL167+'Investissement PEE'!AO167+'Investissement PEE'!AR167+'Investissement PEE'!AU167+'Investissement PEE'!AX167+'Investissement PEE'!BA167+'Investissement PEE'!BD167+'Investissement PEE'!BG167+'Investissement PEE'!BJ167+'Investissement PEE'!BM167)</f>
        <v>0</v>
      </c>
      <c r="E164" s="46">
        <f>SUM('Investissement PER'!AI167+'Investissement PER'!AL167+'Investissement PER'!AO167+'Investissement PER'!AR168+'Investissement PER'!AU167+'Investissement PER'!AX167+'Investissement PER'!BA167+'Investissement PER'!BD167+'Investissement PER'!BG167+'Investissement PER'!BJ167+'Investissement PER'!BM167+'Investissement PER'!BP167+'Investissement PER'!AF167)</f>
        <v>0</v>
      </c>
      <c r="F164" s="164">
        <f t="shared" si="6"/>
        <v>0</v>
      </c>
      <c r="H164" s="44">
        <f>'Investissement PEE'!AG167+'Investissement PEE'!AJ167+'Investissement PEE'!AM167+'Investissement PEE'!AP167+'Investissement PEE'!AS167+'Investissement PEE'!AV167+'Investissement PEE'!AY167+'Investissement PEE'!BB167+'Investissement PEE'!BE167+'Investissement PEE'!BH167+'Investissement PEE'!BK167+'Investissement PEE'!BN167</f>
        <v>0</v>
      </c>
      <c r="I164" s="47">
        <f>'Investissement PER'!BE167+'Investissement PER'!BB167+'Investissement PER'!AY167+'Investissement PER'!AV167+'Investissement PER'!AS168+'Investissement PER'!AP167+'Investissement PER'!AM167+'Investissement PER'!AJ167+'Investissement PER'!BH167+'Investissement PER'!BK167+'Investissement PER'!BN167+'Investissement PER'!BQ167+'Investissement PER'!AG167</f>
        <v>0</v>
      </c>
      <c r="J164" s="165">
        <f t="shared" si="7"/>
        <v>0</v>
      </c>
      <c r="L164" s="163">
        <f t="shared" si="8"/>
        <v>0</v>
      </c>
      <c r="M164" s="54" t="str">
        <f>IF(AND(D164&lt;&gt;'Investissement PEE'!AB167,Synthèse!H164&lt;&gt;'Investissement PEE'!AC167),"Les montants répartis ne correspondent pas aux montants de prime de partage de la valeur et d'abondement dans l'onglet 'Investissement PEE'",IF(D164&lt;&gt;'Investissement PEE'!AB167,"Le montant réparti en prime de partage de la valeur ne correspond pas au montant total de PPV indiqué dans l'onglet 'Investissement PEE'",IF(H164&lt;&gt;'Investissement PEE'!AC167,"Le montant réparti ne correspond pas au montant total d'abondement indiqué dans l'onglet 'PEE'","")))</f>
        <v/>
      </c>
      <c r="N164" s="79" t="str">
        <f>IF(AND(E164&lt;&gt;'Investissement PER'!AB167,Synthèse!I164&lt;&gt;'Investissement PER'!AC167),"Les montants répartis ne correspondent pas aux montants de prime de partage de la valeur et d'abondement dans l'onglet 'Investissement PER'",IF(E164&lt;&gt;'Investissement PER'!AB167,"Le montant réparti en prime de partage de la valeur ne correspond pas au montant total de PPV indiqué dans l'onglet 'Investissement PER'",IF(I164&lt;&gt;'Investissement PER'!AC167,"Le montant réparti ne correspond pas au montant total d'abondement indiqué dans l'onglet 'Investissement PER’","")))</f>
        <v/>
      </c>
    </row>
    <row r="165" spans="1:14" x14ac:dyDescent="0.25">
      <c r="A165" s="55">
        <f>'Investissement PEE'!D168</f>
        <v>0</v>
      </c>
      <c r="B165" s="28">
        <f>'Investissement PEE'!F168</f>
        <v>0</v>
      </c>
      <c r="C165" s="45">
        <f>'Investissement PEE'!H168</f>
        <v>0</v>
      </c>
      <c r="D165" s="53">
        <f>SUM('Investissement PEE'!AF168+'Investissement PEE'!AI168+'Investissement PEE'!AL168+'Investissement PEE'!AO168+'Investissement PEE'!AR168+'Investissement PEE'!AU168+'Investissement PEE'!AX168+'Investissement PEE'!BA168+'Investissement PEE'!BD168+'Investissement PEE'!BG168+'Investissement PEE'!BJ168+'Investissement PEE'!BM168)</f>
        <v>0</v>
      </c>
      <c r="E165" s="46">
        <f>SUM('Investissement PER'!AI168+'Investissement PER'!AL168+'Investissement PER'!AO168+'Investissement PER'!AR169+'Investissement PER'!AU168+'Investissement PER'!AX168+'Investissement PER'!BA168+'Investissement PER'!BD168+'Investissement PER'!BG168+'Investissement PER'!BJ168+'Investissement PER'!BM168+'Investissement PER'!BP168+'Investissement PER'!AF168)</f>
        <v>0</v>
      </c>
      <c r="F165" s="164">
        <f t="shared" si="6"/>
        <v>0</v>
      </c>
      <c r="H165" s="44">
        <f>'Investissement PEE'!AG168+'Investissement PEE'!AJ168+'Investissement PEE'!AM168+'Investissement PEE'!AP168+'Investissement PEE'!AS168+'Investissement PEE'!AV168+'Investissement PEE'!AY168+'Investissement PEE'!BB168+'Investissement PEE'!BE168+'Investissement PEE'!BH168+'Investissement PEE'!BK168+'Investissement PEE'!BN168</f>
        <v>0</v>
      </c>
      <c r="I165" s="47">
        <f>'Investissement PER'!BE168+'Investissement PER'!BB168+'Investissement PER'!AY168+'Investissement PER'!AV168+'Investissement PER'!AS169+'Investissement PER'!AP168+'Investissement PER'!AM168+'Investissement PER'!AJ168+'Investissement PER'!BH168+'Investissement PER'!BK168+'Investissement PER'!BN168+'Investissement PER'!BQ168+'Investissement PER'!AG168</f>
        <v>0</v>
      </c>
      <c r="J165" s="165">
        <f t="shared" si="7"/>
        <v>0</v>
      </c>
      <c r="L165" s="163">
        <f t="shared" si="8"/>
        <v>0</v>
      </c>
      <c r="M165" s="54" t="str">
        <f>IF(AND(D165&lt;&gt;'Investissement PEE'!AB168,Synthèse!H165&lt;&gt;'Investissement PEE'!AC168),"Les montants répartis ne correspondent pas aux montants de prime de partage de la valeur et d'abondement dans l'onglet 'Investissement PEE'",IF(D165&lt;&gt;'Investissement PEE'!AB168,"Le montant réparti en prime de partage de la valeur ne correspond pas au montant total de PPV indiqué dans l'onglet 'Investissement PEE'",IF(H165&lt;&gt;'Investissement PEE'!AC168,"Le montant réparti ne correspond pas au montant total d'abondement indiqué dans l'onglet 'PEE'","")))</f>
        <v/>
      </c>
      <c r="N165" s="79" t="str">
        <f>IF(AND(E165&lt;&gt;'Investissement PER'!AB168,Synthèse!I165&lt;&gt;'Investissement PER'!AC168),"Les montants répartis ne correspondent pas aux montants de prime de partage de la valeur et d'abondement dans l'onglet 'Investissement PER'",IF(E165&lt;&gt;'Investissement PER'!AB168,"Le montant réparti en prime de partage de la valeur ne correspond pas au montant total de PPV indiqué dans l'onglet 'Investissement PER'",IF(I165&lt;&gt;'Investissement PER'!AC168,"Le montant réparti ne correspond pas au montant total d'abondement indiqué dans l'onglet 'Investissement PER’","")))</f>
        <v/>
      </c>
    </row>
    <row r="166" spans="1:14" x14ac:dyDescent="0.25">
      <c r="A166" s="55">
        <f>'Investissement PEE'!D169</f>
        <v>0</v>
      </c>
      <c r="B166" s="28">
        <f>'Investissement PEE'!F169</f>
        <v>0</v>
      </c>
      <c r="C166" s="45">
        <f>'Investissement PEE'!H169</f>
        <v>0</v>
      </c>
      <c r="D166" s="53">
        <f>SUM('Investissement PEE'!AF169+'Investissement PEE'!AI169+'Investissement PEE'!AL169+'Investissement PEE'!AO169+'Investissement PEE'!AR169+'Investissement PEE'!AU169+'Investissement PEE'!AX169+'Investissement PEE'!BA169+'Investissement PEE'!BD169+'Investissement PEE'!BG169+'Investissement PEE'!BJ169+'Investissement PEE'!BM169)</f>
        <v>0</v>
      </c>
      <c r="E166" s="46">
        <f>SUM('Investissement PER'!AI169+'Investissement PER'!AL169+'Investissement PER'!AO169+'Investissement PER'!AR170+'Investissement PER'!AU169+'Investissement PER'!AX169+'Investissement PER'!BA169+'Investissement PER'!BD169+'Investissement PER'!BG169+'Investissement PER'!BJ169+'Investissement PER'!BM169+'Investissement PER'!BP169+'Investissement PER'!AF169)</f>
        <v>0</v>
      </c>
      <c r="F166" s="164">
        <f t="shared" ref="F166:F229" si="9">D166+E166</f>
        <v>0</v>
      </c>
      <c r="H166" s="44">
        <f>'Investissement PEE'!AG169+'Investissement PEE'!AJ169+'Investissement PEE'!AM169+'Investissement PEE'!AP169+'Investissement PEE'!AS169+'Investissement PEE'!AV169+'Investissement PEE'!AY169+'Investissement PEE'!BB169+'Investissement PEE'!BE169+'Investissement PEE'!BH169+'Investissement PEE'!BK169+'Investissement PEE'!BN169</f>
        <v>0</v>
      </c>
      <c r="I166" s="47">
        <f>'Investissement PER'!BE169+'Investissement PER'!BB169+'Investissement PER'!AY169+'Investissement PER'!AV169+'Investissement PER'!AS170+'Investissement PER'!AP169+'Investissement PER'!AM169+'Investissement PER'!AJ169+'Investissement PER'!BH169+'Investissement PER'!BK169+'Investissement PER'!BN169+'Investissement PER'!BQ169+'Investissement PER'!AG169</f>
        <v>0</v>
      </c>
      <c r="J166" s="165">
        <f t="shared" ref="J166:J229" si="10">H166+I166</f>
        <v>0</v>
      </c>
      <c r="L166" s="163">
        <f t="shared" ref="L166:L229" si="11">F166+J166</f>
        <v>0</v>
      </c>
      <c r="M166" s="54" t="str">
        <f>IF(AND(D166&lt;&gt;'Investissement PEE'!AB169,Synthèse!H166&lt;&gt;'Investissement PEE'!AC169),"Les montants répartis ne correspondent pas aux montants de prime de partage de la valeur et d'abondement dans l'onglet 'Investissement PEE'",IF(D166&lt;&gt;'Investissement PEE'!AB169,"Le montant réparti en prime de partage de la valeur ne correspond pas au montant total de PPV indiqué dans l'onglet 'Investissement PEE'",IF(H166&lt;&gt;'Investissement PEE'!AC169,"Le montant réparti ne correspond pas au montant total d'abondement indiqué dans l'onglet 'PEE'","")))</f>
        <v/>
      </c>
      <c r="N166" s="79" t="str">
        <f>IF(AND(E166&lt;&gt;'Investissement PER'!AB169,Synthèse!I166&lt;&gt;'Investissement PER'!AC169),"Les montants répartis ne correspondent pas aux montants de prime de partage de la valeur et d'abondement dans l'onglet 'Investissement PER'",IF(E166&lt;&gt;'Investissement PER'!AB169,"Le montant réparti en prime de partage de la valeur ne correspond pas au montant total de PPV indiqué dans l'onglet 'Investissement PER'",IF(I166&lt;&gt;'Investissement PER'!AC169,"Le montant réparti ne correspond pas au montant total d'abondement indiqué dans l'onglet 'Investissement PER’","")))</f>
        <v/>
      </c>
    </row>
    <row r="167" spans="1:14" x14ac:dyDescent="0.25">
      <c r="A167" s="55">
        <f>'Investissement PEE'!D170</f>
        <v>0</v>
      </c>
      <c r="B167" s="28">
        <f>'Investissement PEE'!F170</f>
        <v>0</v>
      </c>
      <c r="C167" s="45">
        <f>'Investissement PEE'!H170</f>
        <v>0</v>
      </c>
      <c r="D167" s="53">
        <f>SUM('Investissement PEE'!AF170+'Investissement PEE'!AI170+'Investissement PEE'!AL170+'Investissement PEE'!AO170+'Investissement PEE'!AR170+'Investissement PEE'!AU170+'Investissement PEE'!AX170+'Investissement PEE'!BA170+'Investissement PEE'!BD170+'Investissement PEE'!BG170+'Investissement PEE'!BJ170+'Investissement PEE'!BM170)</f>
        <v>0</v>
      </c>
      <c r="E167" s="46">
        <f>SUM('Investissement PER'!AI170+'Investissement PER'!AL170+'Investissement PER'!AO170+'Investissement PER'!AR171+'Investissement PER'!AU170+'Investissement PER'!AX170+'Investissement PER'!BA170+'Investissement PER'!BD170+'Investissement PER'!BG170+'Investissement PER'!BJ170+'Investissement PER'!BM170+'Investissement PER'!BP170+'Investissement PER'!AF170)</f>
        <v>0</v>
      </c>
      <c r="F167" s="164">
        <f t="shared" si="9"/>
        <v>0</v>
      </c>
      <c r="H167" s="44">
        <f>'Investissement PEE'!AG170+'Investissement PEE'!AJ170+'Investissement PEE'!AM170+'Investissement PEE'!AP170+'Investissement PEE'!AS170+'Investissement PEE'!AV170+'Investissement PEE'!AY170+'Investissement PEE'!BB170+'Investissement PEE'!BE170+'Investissement PEE'!BH170+'Investissement PEE'!BK170+'Investissement PEE'!BN170</f>
        <v>0</v>
      </c>
      <c r="I167" s="47">
        <f>'Investissement PER'!BE170+'Investissement PER'!BB170+'Investissement PER'!AY170+'Investissement PER'!AV170+'Investissement PER'!AS171+'Investissement PER'!AP170+'Investissement PER'!AM170+'Investissement PER'!AJ170+'Investissement PER'!BH170+'Investissement PER'!BK170+'Investissement PER'!BN170+'Investissement PER'!BQ170+'Investissement PER'!AG170</f>
        <v>0</v>
      </c>
      <c r="J167" s="165">
        <f t="shared" si="10"/>
        <v>0</v>
      </c>
      <c r="L167" s="163">
        <f t="shared" si="11"/>
        <v>0</v>
      </c>
      <c r="M167" s="54" t="str">
        <f>IF(AND(D167&lt;&gt;'Investissement PEE'!AB170,Synthèse!H167&lt;&gt;'Investissement PEE'!AC170),"Les montants répartis ne correspondent pas aux montants de prime de partage de la valeur et d'abondement dans l'onglet 'Investissement PEE'",IF(D167&lt;&gt;'Investissement PEE'!AB170,"Le montant réparti en prime de partage de la valeur ne correspond pas au montant total de PPV indiqué dans l'onglet 'Investissement PEE'",IF(H167&lt;&gt;'Investissement PEE'!AC170,"Le montant réparti ne correspond pas au montant total d'abondement indiqué dans l'onglet 'PEE'","")))</f>
        <v/>
      </c>
      <c r="N167" s="79" t="str">
        <f>IF(AND(E167&lt;&gt;'Investissement PER'!AB170,Synthèse!I167&lt;&gt;'Investissement PER'!AC170),"Les montants répartis ne correspondent pas aux montants de prime de partage de la valeur et d'abondement dans l'onglet 'Investissement PER'",IF(E167&lt;&gt;'Investissement PER'!AB170,"Le montant réparti en prime de partage de la valeur ne correspond pas au montant total de PPV indiqué dans l'onglet 'Investissement PER'",IF(I167&lt;&gt;'Investissement PER'!AC170,"Le montant réparti ne correspond pas au montant total d'abondement indiqué dans l'onglet 'Investissement PER’","")))</f>
        <v/>
      </c>
    </row>
    <row r="168" spans="1:14" x14ac:dyDescent="0.25">
      <c r="A168" s="55">
        <f>'Investissement PEE'!D171</f>
        <v>0</v>
      </c>
      <c r="B168" s="28">
        <f>'Investissement PEE'!F171</f>
        <v>0</v>
      </c>
      <c r="C168" s="45">
        <f>'Investissement PEE'!H171</f>
        <v>0</v>
      </c>
      <c r="D168" s="53">
        <f>SUM('Investissement PEE'!AF171+'Investissement PEE'!AI171+'Investissement PEE'!AL171+'Investissement PEE'!AO171+'Investissement PEE'!AR171+'Investissement PEE'!AU171+'Investissement PEE'!AX171+'Investissement PEE'!BA171+'Investissement PEE'!BD171+'Investissement PEE'!BG171+'Investissement PEE'!BJ171+'Investissement PEE'!BM171)</f>
        <v>0</v>
      </c>
      <c r="E168" s="46">
        <f>SUM('Investissement PER'!AI171+'Investissement PER'!AL171+'Investissement PER'!AO171+'Investissement PER'!AR172+'Investissement PER'!AU171+'Investissement PER'!AX171+'Investissement PER'!BA171+'Investissement PER'!BD171+'Investissement PER'!BG171+'Investissement PER'!BJ171+'Investissement PER'!BM171+'Investissement PER'!BP171+'Investissement PER'!AF171)</f>
        <v>0</v>
      </c>
      <c r="F168" s="164">
        <f t="shared" si="9"/>
        <v>0</v>
      </c>
      <c r="H168" s="44">
        <f>'Investissement PEE'!AG171+'Investissement PEE'!AJ171+'Investissement PEE'!AM171+'Investissement PEE'!AP171+'Investissement PEE'!AS171+'Investissement PEE'!AV171+'Investissement PEE'!AY171+'Investissement PEE'!BB171+'Investissement PEE'!BE171+'Investissement PEE'!BH171+'Investissement PEE'!BK171+'Investissement PEE'!BN171</f>
        <v>0</v>
      </c>
      <c r="I168" s="47">
        <f>'Investissement PER'!BE171+'Investissement PER'!BB171+'Investissement PER'!AY171+'Investissement PER'!AV171+'Investissement PER'!AS172+'Investissement PER'!AP171+'Investissement PER'!AM171+'Investissement PER'!AJ171+'Investissement PER'!BH171+'Investissement PER'!BK171+'Investissement PER'!BN171+'Investissement PER'!BQ171+'Investissement PER'!AG171</f>
        <v>0</v>
      </c>
      <c r="J168" s="165">
        <f t="shared" si="10"/>
        <v>0</v>
      </c>
      <c r="L168" s="163">
        <f t="shared" si="11"/>
        <v>0</v>
      </c>
      <c r="M168" s="54" t="str">
        <f>IF(AND(D168&lt;&gt;'Investissement PEE'!AB171,Synthèse!H168&lt;&gt;'Investissement PEE'!AC171),"Les montants répartis ne correspondent pas aux montants de prime de partage de la valeur et d'abondement dans l'onglet 'Investissement PEE'",IF(D168&lt;&gt;'Investissement PEE'!AB171,"Le montant réparti en prime de partage de la valeur ne correspond pas au montant total de PPV indiqué dans l'onglet 'Investissement PEE'",IF(H168&lt;&gt;'Investissement PEE'!AC171,"Le montant réparti ne correspond pas au montant total d'abondement indiqué dans l'onglet 'PEE'","")))</f>
        <v/>
      </c>
      <c r="N168" s="79" t="str">
        <f>IF(AND(E168&lt;&gt;'Investissement PER'!AB171,Synthèse!I168&lt;&gt;'Investissement PER'!AC171),"Les montants répartis ne correspondent pas aux montants de prime de partage de la valeur et d'abondement dans l'onglet 'Investissement PER'",IF(E168&lt;&gt;'Investissement PER'!AB171,"Le montant réparti en prime de partage de la valeur ne correspond pas au montant total de PPV indiqué dans l'onglet 'Investissement PER'",IF(I168&lt;&gt;'Investissement PER'!AC171,"Le montant réparti ne correspond pas au montant total d'abondement indiqué dans l'onglet 'Investissement PER’","")))</f>
        <v/>
      </c>
    </row>
    <row r="169" spans="1:14" x14ac:dyDescent="0.25">
      <c r="A169" s="55">
        <f>'Investissement PEE'!D172</f>
        <v>0</v>
      </c>
      <c r="B169" s="28">
        <f>'Investissement PEE'!F172</f>
        <v>0</v>
      </c>
      <c r="C169" s="45">
        <f>'Investissement PEE'!H172</f>
        <v>0</v>
      </c>
      <c r="D169" s="53">
        <f>SUM('Investissement PEE'!AF172+'Investissement PEE'!AI172+'Investissement PEE'!AL172+'Investissement PEE'!AO172+'Investissement PEE'!AR172+'Investissement PEE'!AU172+'Investissement PEE'!AX172+'Investissement PEE'!BA172+'Investissement PEE'!BD172+'Investissement PEE'!BG172+'Investissement PEE'!BJ172+'Investissement PEE'!BM172)</f>
        <v>0</v>
      </c>
      <c r="E169" s="46">
        <f>SUM('Investissement PER'!AI172+'Investissement PER'!AL172+'Investissement PER'!AO172+'Investissement PER'!AR173+'Investissement PER'!AU172+'Investissement PER'!AX172+'Investissement PER'!BA172+'Investissement PER'!BD172+'Investissement PER'!BG172+'Investissement PER'!BJ172+'Investissement PER'!BM172+'Investissement PER'!BP172+'Investissement PER'!AF172)</f>
        <v>0</v>
      </c>
      <c r="F169" s="164">
        <f t="shared" si="9"/>
        <v>0</v>
      </c>
      <c r="H169" s="44">
        <f>'Investissement PEE'!AG172+'Investissement PEE'!AJ172+'Investissement PEE'!AM172+'Investissement PEE'!AP172+'Investissement PEE'!AS172+'Investissement PEE'!AV172+'Investissement PEE'!AY172+'Investissement PEE'!BB172+'Investissement PEE'!BE172+'Investissement PEE'!BH172+'Investissement PEE'!BK172+'Investissement PEE'!BN172</f>
        <v>0</v>
      </c>
      <c r="I169" s="47">
        <f>'Investissement PER'!BE172+'Investissement PER'!BB172+'Investissement PER'!AY172+'Investissement PER'!AV172+'Investissement PER'!AS173+'Investissement PER'!AP172+'Investissement PER'!AM172+'Investissement PER'!AJ172+'Investissement PER'!BH172+'Investissement PER'!BK172+'Investissement PER'!BN172+'Investissement PER'!BQ172+'Investissement PER'!AG172</f>
        <v>0</v>
      </c>
      <c r="J169" s="165">
        <f t="shared" si="10"/>
        <v>0</v>
      </c>
      <c r="L169" s="163">
        <f t="shared" si="11"/>
        <v>0</v>
      </c>
      <c r="M169" s="54" t="str">
        <f>IF(AND(D169&lt;&gt;'Investissement PEE'!AB172,Synthèse!H169&lt;&gt;'Investissement PEE'!AC172),"Les montants répartis ne correspondent pas aux montants de prime de partage de la valeur et d'abondement dans l'onglet 'Investissement PEE'",IF(D169&lt;&gt;'Investissement PEE'!AB172,"Le montant réparti en prime de partage de la valeur ne correspond pas au montant total de PPV indiqué dans l'onglet 'Investissement PEE'",IF(H169&lt;&gt;'Investissement PEE'!AC172,"Le montant réparti ne correspond pas au montant total d'abondement indiqué dans l'onglet 'PEE'","")))</f>
        <v/>
      </c>
      <c r="N169" s="79" t="str">
        <f>IF(AND(E169&lt;&gt;'Investissement PER'!AB172,Synthèse!I169&lt;&gt;'Investissement PER'!AC172),"Les montants répartis ne correspondent pas aux montants de prime de partage de la valeur et d'abondement dans l'onglet 'Investissement PER'",IF(E169&lt;&gt;'Investissement PER'!AB172,"Le montant réparti en prime de partage de la valeur ne correspond pas au montant total de PPV indiqué dans l'onglet 'Investissement PER'",IF(I169&lt;&gt;'Investissement PER'!AC172,"Le montant réparti ne correspond pas au montant total d'abondement indiqué dans l'onglet 'Investissement PER’","")))</f>
        <v/>
      </c>
    </row>
    <row r="170" spans="1:14" x14ac:dyDescent="0.25">
      <c r="A170" s="55">
        <f>'Investissement PEE'!D173</f>
        <v>0</v>
      </c>
      <c r="B170" s="28">
        <f>'Investissement PEE'!F173</f>
        <v>0</v>
      </c>
      <c r="C170" s="45">
        <f>'Investissement PEE'!H173</f>
        <v>0</v>
      </c>
      <c r="D170" s="53">
        <f>SUM('Investissement PEE'!AF173+'Investissement PEE'!AI173+'Investissement PEE'!AL173+'Investissement PEE'!AO173+'Investissement PEE'!AR173+'Investissement PEE'!AU173+'Investissement PEE'!AX173+'Investissement PEE'!BA173+'Investissement PEE'!BD173+'Investissement PEE'!BG173+'Investissement PEE'!BJ173+'Investissement PEE'!BM173)</f>
        <v>0</v>
      </c>
      <c r="E170" s="46">
        <f>SUM('Investissement PER'!AI173+'Investissement PER'!AL173+'Investissement PER'!AO173+'Investissement PER'!AR174+'Investissement PER'!AU173+'Investissement PER'!AX173+'Investissement PER'!BA173+'Investissement PER'!BD173+'Investissement PER'!BG173+'Investissement PER'!BJ173+'Investissement PER'!BM173+'Investissement PER'!BP173+'Investissement PER'!AF173)</f>
        <v>0</v>
      </c>
      <c r="F170" s="164">
        <f t="shared" si="9"/>
        <v>0</v>
      </c>
      <c r="H170" s="44">
        <f>'Investissement PEE'!AG173+'Investissement PEE'!AJ173+'Investissement PEE'!AM173+'Investissement PEE'!AP173+'Investissement PEE'!AS173+'Investissement PEE'!AV173+'Investissement PEE'!AY173+'Investissement PEE'!BB173+'Investissement PEE'!BE173+'Investissement PEE'!BH173+'Investissement PEE'!BK173+'Investissement PEE'!BN173</f>
        <v>0</v>
      </c>
      <c r="I170" s="47">
        <f>'Investissement PER'!BE173+'Investissement PER'!BB173+'Investissement PER'!AY173+'Investissement PER'!AV173+'Investissement PER'!AS174+'Investissement PER'!AP173+'Investissement PER'!AM173+'Investissement PER'!AJ173+'Investissement PER'!BH173+'Investissement PER'!BK173+'Investissement PER'!BN173+'Investissement PER'!BQ173+'Investissement PER'!AG173</f>
        <v>0</v>
      </c>
      <c r="J170" s="165">
        <f t="shared" si="10"/>
        <v>0</v>
      </c>
      <c r="L170" s="163">
        <f t="shared" si="11"/>
        <v>0</v>
      </c>
      <c r="M170" s="54" t="str">
        <f>IF(AND(D170&lt;&gt;'Investissement PEE'!AB173,Synthèse!H170&lt;&gt;'Investissement PEE'!AC173),"Les montants répartis ne correspondent pas aux montants de prime de partage de la valeur et d'abondement dans l'onglet 'Investissement PEE'",IF(D170&lt;&gt;'Investissement PEE'!AB173,"Le montant réparti en prime de partage de la valeur ne correspond pas au montant total de PPV indiqué dans l'onglet 'Investissement PEE'",IF(H170&lt;&gt;'Investissement PEE'!AC173,"Le montant réparti ne correspond pas au montant total d'abondement indiqué dans l'onglet 'PEE'","")))</f>
        <v/>
      </c>
      <c r="N170" s="79" t="str">
        <f>IF(AND(E170&lt;&gt;'Investissement PER'!AB173,Synthèse!I170&lt;&gt;'Investissement PER'!AC173),"Les montants répartis ne correspondent pas aux montants de prime de partage de la valeur et d'abondement dans l'onglet 'Investissement PER'",IF(E170&lt;&gt;'Investissement PER'!AB173,"Le montant réparti en prime de partage de la valeur ne correspond pas au montant total de PPV indiqué dans l'onglet 'Investissement PER'",IF(I170&lt;&gt;'Investissement PER'!AC173,"Le montant réparti ne correspond pas au montant total d'abondement indiqué dans l'onglet 'Investissement PER’","")))</f>
        <v/>
      </c>
    </row>
    <row r="171" spans="1:14" x14ac:dyDescent="0.25">
      <c r="A171" s="55">
        <f>'Investissement PEE'!D174</f>
        <v>0</v>
      </c>
      <c r="B171" s="28">
        <f>'Investissement PEE'!F174</f>
        <v>0</v>
      </c>
      <c r="C171" s="45">
        <f>'Investissement PEE'!H174</f>
        <v>0</v>
      </c>
      <c r="D171" s="53">
        <f>SUM('Investissement PEE'!AF174+'Investissement PEE'!AI174+'Investissement PEE'!AL174+'Investissement PEE'!AO174+'Investissement PEE'!AR174+'Investissement PEE'!AU174+'Investissement PEE'!AX174+'Investissement PEE'!BA174+'Investissement PEE'!BD174+'Investissement PEE'!BG174+'Investissement PEE'!BJ174+'Investissement PEE'!BM174)</f>
        <v>0</v>
      </c>
      <c r="E171" s="46">
        <f>SUM('Investissement PER'!AI174+'Investissement PER'!AL174+'Investissement PER'!AO174+'Investissement PER'!AR175+'Investissement PER'!AU174+'Investissement PER'!AX174+'Investissement PER'!BA174+'Investissement PER'!BD174+'Investissement PER'!BG174+'Investissement PER'!BJ174+'Investissement PER'!BM174+'Investissement PER'!BP174+'Investissement PER'!AF174)</f>
        <v>0</v>
      </c>
      <c r="F171" s="164">
        <f t="shared" si="9"/>
        <v>0</v>
      </c>
      <c r="H171" s="44">
        <f>'Investissement PEE'!AG174+'Investissement PEE'!AJ174+'Investissement PEE'!AM174+'Investissement PEE'!AP174+'Investissement PEE'!AS174+'Investissement PEE'!AV174+'Investissement PEE'!AY174+'Investissement PEE'!BB174+'Investissement PEE'!BE174+'Investissement PEE'!BH174+'Investissement PEE'!BK174+'Investissement PEE'!BN174</f>
        <v>0</v>
      </c>
      <c r="I171" s="47">
        <f>'Investissement PER'!BE174+'Investissement PER'!BB174+'Investissement PER'!AY174+'Investissement PER'!AV174+'Investissement PER'!AS175+'Investissement PER'!AP174+'Investissement PER'!AM174+'Investissement PER'!AJ174+'Investissement PER'!BH174+'Investissement PER'!BK174+'Investissement PER'!BN174+'Investissement PER'!BQ174+'Investissement PER'!AG174</f>
        <v>0</v>
      </c>
      <c r="J171" s="165">
        <f t="shared" si="10"/>
        <v>0</v>
      </c>
      <c r="L171" s="163">
        <f t="shared" si="11"/>
        <v>0</v>
      </c>
      <c r="M171" s="54" t="str">
        <f>IF(AND(D171&lt;&gt;'Investissement PEE'!AB174,Synthèse!H171&lt;&gt;'Investissement PEE'!AC174),"Les montants répartis ne correspondent pas aux montants de prime de partage de la valeur et d'abondement dans l'onglet 'Investissement PEE'",IF(D171&lt;&gt;'Investissement PEE'!AB174,"Le montant réparti en prime de partage de la valeur ne correspond pas au montant total de PPV indiqué dans l'onglet 'Investissement PEE'",IF(H171&lt;&gt;'Investissement PEE'!AC174,"Le montant réparti ne correspond pas au montant total d'abondement indiqué dans l'onglet 'PEE'","")))</f>
        <v/>
      </c>
      <c r="N171" s="79" t="str">
        <f>IF(AND(E171&lt;&gt;'Investissement PER'!AB174,Synthèse!I171&lt;&gt;'Investissement PER'!AC174),"Les montants répartis ne correspondent pas aux montants de prime de partage de la valeur et d'abondement dans l'onglet 'Investissement PER'",IF(E171&lt;&gt;'Investissement PER'!AB174,"Le montant réparti en prime de partage de la valeur ne correspond pas au montant total de PPV indiqué dans l'onglet 'Investissement PER'",IF(I171&lt;&gt;'Investissement PER'!AC174,"Le montant réparti ne correspond pas au montant total d'abondement indiqué dans l'onglet 'Investissement PER’","")))</f>
        <v/>
      </c>
    </row>
    <row r="172" spans="1:14" x14ac:dyDescent="0.25">
      <c r="A172" s="55">
        <f>'Investissement PEE'!D175</f>
        <v>0</v>
      </c>
      <c r="B172" s="28">
        <f>'Investissement PEE'!F175</f>
        <v>0</v>
      </c>
      <c r="C172" s="45">
        <f>'Investissement PEE'!H175</f>
        <v>0</v>
      </c>
      <c r="D172" s="53">
        <f>SUM('Investissement PEE'!AF175+'Investissement PEE'!AI175+'Investissement PEE'!AL175+'Investissement PEE'!AO175+'Investissement PEE'!AR175+'Investissement PEE'!AU175+'Investissement PEE'!AX175+'Investissement PEE'!BA175+'Investissement PEE'!BD175+'Investissement PEE'!BG175+'Investissement PEE'!BJ175+'Investissement PEE'!BM175)</f>
        <v>0</v>
      </c>
      <c r="E172" s="46">
        <f>SUM('Investissement PER'!AI175+'Investissement PER'!AL175+'Investissement PER'!AO175+'Investissement PER'!AR176+'Investissement PER'!AU175+'Investissement PER'!AX175+'Investissement PER'!BA175+'Investissement PER'!BD175+'Investissement PER'!BG175+'Investissement PER'!BJ175+'Investissement PER'!BM175+'Investissement PER'!BP175+'Investissement PER'!AF175)</f>
        <v>0</v>
      </c>
      <c r="F172" s="164">
        <f t="shared" si="9"/>
        <v>0</v>
      </c>
      <c r="H172" s="44">
        <f>'Investissement PEE'!AG175+'Investissement PEE'!AJ175+'Investissement PEE'!AM175+'Investissement PEE'!AP175+'Investissement PEE'!AS175+'Investissement PEE'!AV175+'Investissement PEE'!AY175+'Investissement PEE'!BB175+'Investissement PEE'!BE175+'Investissement PEE'!BH175+'Investissement PEE'!BK175+'Investissement PEE'!BN175</f>
        <v>0</v>
      </c>
      <c r="I172" s="47">
        <f>'Investissement PER'!BE175+'Investissement PER'!BB175+'Investissement PER'!AY175+'Investissement PER'!AV175+'Investissement PER'!AS176+'Investissement PER'!AP175+'Investissement PER'!AM175+'Investissement PER'!AJ175+'Investissement PER'!BH175+'Investissement PER'!BK175+'Investissement PER'!BN175+'Investissement PER'!BQ175+'Investissement PER'!AG175</f>
        <v>0</v>
      </c>
      <c r="J172" s="165">
        <f t="shared" si="10"/>
        <v>0</v>
      </c>
      <c r="L172" s="163">
        <f t="shared" si="11"/>
        <v>0</v>
      </c>
      <c r="M172" s="54" t="str">
        <f>IF(AND(D172&lt;&gt;'Investissement PEE'!AB175,Synthèse!H172&lt;&gt;'Investissement PEE'!AC175),"Les montants répartis ne correspondent pas aux montants de prime de partage de la valeur et d'abondement dans l'onglet 'Investissement PEE'",IF(D172&lt;&gt;'Investissement PEE'!AB175,"Le montant réparti en prime de partage de la valeur ne correspond pas au montant total de PPV indiqué dans l'onglet 'Investissement PEE'",IF(H172&lt;&gt;'Investissement PEE'!AC175,"Le montant réparti ne correspond pas au montant total d'abondement indiqué dans l'onglet 'PEE'","")))</f>
        <v/>
      </c>
      <c r="N172" s="79" t="str">
        <f>IF(AND(E172&lt;&gt;'Investissement PER'!AB175,Synthèse!I172&lt;&gt;'Investissement PER'!AC175),"Les montants répartis ne correspondent pas aux montants de prime de partage de la valeur et d'abondement dans l'onglet 'Investissement PER'",IF(E172&lt;&gt;'Investissement PER'!AB175,"Le montant réparti en prime de partage de la valeur ne correspond pas au montant total de PPV indiqué dans l'onglet 'Investissement PER'",IF(I172&lt;&gt;'Investissement PER'!AC175,"Le montant réparti ne correspond pas au montant total d'abondement indiqué dans l'onglet 'Investissement PER’","")))</f>
        <v/>
      </c>
    </row>
    <row r="173" spans="1:14" x14ac:dyDescent="0.25">
      <c r="A173" s="55">
        <f>'Investissement PEE'!D176</f>
        <v>0</v>
      </c>
      <c r="B173" s="28">
        <f>'Investissement PEE'!F176</f>
        <v>0</v>
      </c>
      <c r="C173" s="45">
        <f>'Investissement PEE'!H176</f>
        <v>0</v>
      </c>
      <c r="D173" s="53">
        <f>SUM('Investissement PEE'!AF176+'Investissement PEE'!AI176+'Investissement PEE'!AL176+'Investissement PEE'!AO176+'Investissement PEE'!AR176+'Investissement PEE'!AU176+'Investissement PEE'!AX176+'Investissement PEE'!BA176+'Investissement PEE'!BD176+'Investissement PEE'!BG176+'Investissement PEE'!BJ176+'Investissement PEE'!BM176)</f>
        <v>0</v>
      </c>
      <c r="E173" s="46">
        <f>SUM('Investissement PER'!AI176+'Investissement PER'!AL176+'Investissement PER'!AO176+'Investissement PER'!AR177+'Investissement PER'!AU176+'Investissement PER'!AX176+'Investissement PER'!BA176+'Investissement PER'!BD176+'Investissement PER'!BG176+'Investissement PER'!BJ176+'Investissement PER'!BM176+'Investissement PER'!BP176+'Investissement PER'!AF176)</f>
        <v>0</v>
      </c>
      <c r="F173" s="164">
        <f t="shared" si="9"/>
        <v>0</v>
      </c>
      <c r="H173" s="44">
        <f>'Investissement PEE'!AG176+'Investissement PEE'!AJ176+'Investissement PEE'!AM176+'Investissement PEE'!AP176+'Investissement PEE'!AS176+'Investissement PEE'!AV176+'Investissement PEE'!AY176+'Investissement PEE'!BB176+'Investissement PEE'!BE176+'Investissement PEE'!BH176+'Investissement PEE'!BK176+'Investissement PEE'!BN176</f>
        <v>0</v>
      </c>
      <c r="I173" s="47">
        <f>'Investissement PER'!BE176+'Investissement PER'!BB176+'Investissement PER'!AY176+'Investissement PER'!AV176+'Investissement PER'!AS177+'Investissement PER'!AP176+'Investissement PER'!AM176+'Investissement PER'!AJ176+'Investissement PER'!BH176+'Investissement PER'!BK176+'Investissement PER'!BN176+'Investissement PER'!BQ176+'Investissement PER'!AG176</f>
        <v>0</v>
      </c>
      <c r="J173" s="165">
        <f t="shared" si="10"/>
        <v>0</v>
      </c>
      <c r="L173" s="163">
        <f t="shared" si="11"/>
        <v>0</v>
      </c>
      <c r="M173" s="54" t="str">
        <f>IF(AND(D173&lt;&gt;'Investissement PEE'!AB176,Synthèse!H173&lt;&gt;'Investissement PEE'!AC176),"Les montants répartis ne correspondent pas aux montants de prime de partage de la valeur et d'abondement dans l'onglet 'Investissement PEE'",IF(D173&lt;&gt;'Investissement PEE'!AB176,"Le montant réparti en prime de partage de la valeur ne correspond pas au montant total de PPV indiqué dans l'onglet 'Investissement PEE'",IF(H173&lt;&gt;'Investissement PEE'!AC176,"Le montant réparti ne correspond pas au montant total d'abondement indiqué dans l'onglet 'PEE'","")))</f>
        <v/>
      </c>
      <c r="N173" s="79" t="str">
        <f>IF(AND(E173&lt;&gt;'Investissement PER'!AB176,Synthèse!I173&lt;&gt;'Investissement PER'!AC176),"Les montants répartis ne correspondent pas aux montants de prime de partage de la valeur et d'abondement dans l'onglet 'Investissement PER'",IF(E173&lt;&gt;'Investissement PER'!AB176,"Le montant réparti en prime de partage de la valeur ne correspond pas au montant total de PPV indiqué dans l'onglet 'Investissement PER'",IF(I173&lt;&gt;'Investissement PER'!AC176,"Le montant réparti ne correspond pas au montant total d'abondement indiqué dans l'onglet 'Investissement PER’","")))</f>
        <v/>
      </c>
    </row>
    <row r="174" spans="1:14" x14ac:dyDescent="0.25">
      <c r="A174" s="55">
        <f>'Investissement PEE'!D177</f>
        <v>0</v>
      </c>
      <c r="B174" s="28">
        <f>'Investissement PEE'!F177</f>
        <v>0</v>
      </c>
      <c r="C174" s="45">
        <f>'Investissement PEE'!H177</f>
        <v>0</v>
      </c>
      <c r="D174" s="53">
        <f>SUM('Investissement PEE'!AF177+'Investissement PEE'!AI177+'Investissement PEE'!AL177+'Investissement PEE'!AO177+'Investissement PEE'!AR177+'Investissement PEE'!AU177+'Investissement PEE'!AX177+'Investissement PEE'!BA177+'Investissement PEE'!BD177+'Investissement PEE'!BG177+'Investissement PEE'!BJ177+'Investissement PEE'!BM177)</f>
        <v>0</v>
      </c>
      <c r="E174" s="46">
        <f>SUM('Investissement PER'!AI177+'Investissement PER'!AL177+'Investissement PER'!AO177+'Investissement PER'!AR178+'Investissement PER'!AU177+'Investissement PER'!AX177+'Investissement PER'!BA177+'Investissement PER'!BD177+'Investissement PER'!BG177+'Investissement PER'!BJ177+'Investissement PER'!BM177+'Investissement PER'!BP177+'Investissement PER'!AF177)</f>
        <v>0</v>
      </c>
      <c r="F174" s="164">
        <f t="shared" si="9"/>
        <v>0</v>
      </c>
      <c r="H174" s="44">
        <f>'Investissement PEE'!AG177+'Investissement PEE'!AJ177+'Investissement PEE'!AM177+'Investissement PEE'!AP177+'Investissement PEE'!AS177+'Investissement PEE'!AV177+'Investissement PEE'!AY177+'Investissement PEE'!BB177+'Investissement PEE'!BE177+'Investissement PEE'!BH177+'Investissement PEE'!BK177+'Investissement PEE'!BN177</f>
        <v>0</v>
      </c>
      <c r="I174" s="47">
        <f>'Investissement PER'!BE177+'Investissement PER'!BB177+'Investissement PER'!AY177+'Investissement PER'!AV177+'Investissement PER'!AS178+'Investissement PER'!AP177+'Investissement PER'!AM177+'Investissement PER'!AJ177+'Investissement PER'!BH177+'Investissement PER'!BK177+'Investissement PER'!BN177+'Investissement PER'!BQ177+'Investissement PER'!AG177</f>
        <v>0</v>
      </c>
      <c r="J174" s="165">
        <f t="shared" si="10"/>
        <v>0</v>
      </c>
      <c r="L174" s="163">
        <f t="shared" si="11"/>
        <v>0</v>
      </c>
      <c r="M174" s="54" t="str">
        <f>IF(AND(D174&lt;&gt;'Investissement PEE'!AB177,Synthèse!H174&lt;&gt;'Investissement PEE'!AC177),"Les montants répartis ne correspondent pas aux montants de prime de partage de la valeur et d'abondement dans l'onglet 'Investissement PEE'",IF(D174&lt;&gt;'Investissement PEE'!AB177,"Le montant réparti en prime de partage de la valeur ne correspond pas au montant total de PPV indiqué dans l'onglet 'Investissement PEE'",IF(H174&lt;&gt;'Investissement PEE'!AC177,"Le montant réparti ne correspond pas au montant total d'abondement indiqué dans l'onglet 'PEE'","")))</f>
        <v/>
      </c>
      <c r="N174" s="79" t="str">
        <f>IF(AND(E174&lt;&gt;'Investissement PER'!AB177,Synthèse!I174&lt;&gt;'Investissement PER'!AC177),"Les montants répartis ne correspondent pas aux montants de prime de partage de la valeur et d'abondement dans l'onglet 'Investissement PER'",IF(E174&lt;&gt;'Investissement PER'!AB177,"Le montant réparti en prime de partage de la valeur ne correspond pas au montant total de PPV indiqué dans l'onglet 'Investissement PER'",IF(I174&lt;&gt;'Investissement PER'!AC177,"Le montant réparti ne correspond pas au montant total d'abondement indiqué dans l'onglet 'Investissement PER’","")))</f>
        <v/>
      </c>
    </row>
    <row r="175" spans="1:14" x14ac:dyDescent="0.25">
      <c r="A175" s="55">
        <f>'Investissement PEE'!D178</f>
        <v>0</v>
      </c>
      <c r="B175" s="28">
        <f>'Investissement PEE'!F178</f>
        <v>0</v>
      </c>
      <c r="C175" s="45">
        <f>'Investissement PEE'!H178</f>
        <v>0</v>
      </c>
      <c r="D175" s="53">
        <f>SUM('Investissement PEE'!AF178+'Investissement PEE'!AI178+'Investissement PEE'!AL178+'Investissement PEE'!AO178+'Investissement PEE'!AR178+'Investissement PEE'!AU178+'Investissement PEE'!AX178+'Investissement PEE'!BA178+'Investissement PEE'!BD178+'Investissement PEE'!BG178+'Investissement PEE'!BJ178+'Investissement PEE'!BM178)</f>
        <v>0</v>
      </c>
      <c r="E175" s="46">
        <f>SUM('Investissement PER'!AI178+'Investissement PER'!AL178+'Investissement PER'!AO178+'Investissement PER'!AR179+'Investissement PER'!AU178+'Investissement PER'!AX178+'Investissement PER'!BA178+'Investissement PER'!BD178+'Investissement PER'!BG178+'Investissement PER'!BJ178+'Investissement PER'!BM178+'Investissement PER'!BP178+'Investissement PER'!AF178)</f>
        <v>0</v>
      </c>
      <c r="F175" s="164">
        <f t="shared" si="9"/>
        <v>0</v>
      </c>
      <c r="H175" s="44">
        <f>'Investissement PEE'!AG178+'Investissement PEE'!AJ178+'Investissement PEE'!AM178+'Investissement PEE'!AP178+'Investissement PEE'!AS178+'Investissement PEE'!AV178+'Investissement PEE'!AY178+'Investissement PEE'!BB178+'Investissement PEE'!BE178+'Investissement PEE'!BH178+'Investissement PEE'!BK178+'Investissement PEE'!BN178</f>
        <v>0</v>
      </c>
      <c r="I175" s="47">
        <f>'Investissement PER'!BE178+'Investissement PER'!BB178+'Investissement PER'!AY178+'Investissement PER'!AV178+'Investissement PER'!AS179+'Investissement PER'!AP178+'Investissement PER'!AM178+'Investissement PER'!AJ178+'Investissement PER'!BH178+'Investissement PER'!BK178+'Investissement PER'!BN178+'Investissement PER'!BQ178+'Investissement PER'!AG178</f>
        <v>0</v>
      </c>
      <c r="J175" s="165">
        <f t="shared" si="10"/>
        <v>0</v>
      </c>
      <c r="L175" s="163">
        <f t="shared" si="11"/>
        <v>0</v>
      </c>
      <c r="M175" s="54" t="str">
        <f>IF(AND(D175&lt;&gt;'Investissement PEE'!AB178,Synthèse!H175&lt;&gt;'Investissement PEE'!AC178),"Les montants répartis ne correspondent pas aux montants de prime de partage de la valeur et d'abondement dans l'onglet 'Investissement PEE'",IF(D175&lt;&gt;'Investissement PEE'!AB178,"Le montant réparti en prime de partage de la valeur ne correspond pas au montant total de PPV indiqué dans l'onglet 'Investissement PEE'",IF(H175&lt;&gt;'Investissement PEE'!AC178,"Le montant réparti ne correspond pas au montant total d'abondement indiqué dans l'onglet 'PEE'","")))</f>
        <v/>
      </c>
      <c r="N175" s="79" t="str">
        <f>IF(AND(E175&lt;&gt;'Investissement PER'!AB178,Synthèse!I175&lt;&gt;'Investissement PER'!AC178),"Les montants répartis ne correspondent pas aux montants de prime de partage de la valeur et d'abondement dans l'onglet 'Investissement PER'",IF(E175&lt;&gt;'Investissement PER'!AB178,"Le montant réparti en prime de partage de la valeur ne correspond pas au montant total de PPV indiqué dans l'onglet 'Investissement PER'",IF(I175&lt;&gt;'Investissement PER'!AC178,"Le montant réparti ne correspond pas au montant total d'abondement indiqué dans l'onglet 'Investissement PER’","")))</f>
        <v/>
      </c>
    </row>
    <row r="176" spans="1:14" x14ac:dyDescent="0.25">
      <c r="A176" s="55">
        <f>'Investissement PEE'!D179</f>
        <v>0</v>
      </c>
      <c r="B176" s="28">
        <f>'Investissement PEE'!F179</f>
        <v>0</v>
      </c>
      <c r="C176" s="45">
        <f>'Investissement PEE'!H179</f>
        <v>0</v>
      </c>
      <c r="D176" s="53">
        <f>SUM('Investissement PEE'!AF179+'Investissement PEE'!AI179+'Investissement PEE'!AL179+'Investissement PEE'!AO179+'Investissement PEE'!AR179+'Investissement PEE'!AU179+'Investissement PEE'!AX179+'Investissement PEE'!BA179+'Investissement PEE'!BD179+'Investissement PEE'!BG179+'Investissement PEE'!BJ179+'Investissement PEE'!BM179)</f>
        <v>0</v>
      </c>
      <c r="E176" s="46">
        <f>SUM('Investissement PER'!AI179+'Investissement PER'!AL179+'Investissement PER'!AO179+'Investissement PER'!AR180+'Investissement PER'!AU179+'Investissement PER'!AX179+'Investissement PER'!BA179+'Investissement PER'!BD179+'Investissement PER'!BG179+'Investissement PER'!BJ179+'Investissement PER'!BM179+'Investissement PER'!BP179+'Investissement PER'!AF179)</f>
        <v>0</v>
      </c>
      <c r="F176" s="164">
        <f t="shared" si="9"/>
        <v>0</v>
      </c>
      <c r="H176" s="44">
        <f>'Investissement PEE'!AG179+'Investissement PEE'!AJ179+'Investissement PEE'!AM179+'Investissement PEE'!AP179+'Investissement PEE'!AS179+'Investissement PEE'!AV179+'Investissement PEE'!AY179+'Investissement PEE'!BB179+'Investissement PEE'!BE179+'Investissement PEE'!BH179+'Investissement PEE'!BK179+'Investissement PEE'!BN179</f>
        <v>0</v>
      </c>
      <c r="I176" s="47">
        <f>'Investissement PER'!BE179+'Investissement PER'!BB179+'Investissement PER'!AY179+'Investissement PER'!AV179+'Investissement PER'!AS180+'Investissement PER'!AP179+'Investissement PER'!AM179+'Investissement PER'!AJ179+'Investissement PER'!BH179+'Investissement PER'!BK179+'Investissement PER'!BN179+'Investissement PER'!BQ179+'Investissement PER'!AG179</f>
        <v>0</v>
      </c>
      <c r="J176" s="165">
        <f t="shared" si="10"/>
        <v>0</v>
      </c>
      <c r="L176" s="163">
        <f t="shared" si="11"/>
        <v>0</v>
      </c>
      <c r="M176" s="54" t="str">
        <f>IF(AND(D176&lt;&gt;'Investissement PEE'!AB179,Synthèse!H176&lt;&gt;'Investissement PEE'!AC179),"Les montants répartis ne correspondent pas aux montants de prime de partage de la valeur et d'abondement dans l'onglet 'Investissement PEE'",IF(D176&lt;&gt;'Investissement PEE'!AB179,"Le montant réparti en prime de partage de la valeur ne correspond pas au montant total de PPV indiqué dans l'onglet 'Investissement PEE'",IF(H176&lt;&gt;'Investissement PEE'!AC179,"Le montant réparti ne correspond pas au montant total d'abondement indiqué dans l'onglet 'PEE'","")))</f>
        <v/>
      </c>
      <c r="N176" s="79" t="str">
        <f>IF(AND(E176&lt;&gt;'Investissement PER'!AB179,Synthèse!I176&lt;&gt;'Investissement PER'!AC179),"Les montants répartis ne correspondent pas aux montants de prime de partage de la valeur et d'abondement dans l'onglet 'Investissement PER'",IF(E176&lt;&gt;'Investissement PER'!AB179,"Le montant réparti en prime de partage de la valeur ne correspond pas au montant total de PPV indiqué dans l'onglet 'Investissement PER'",IF(I176&lt;&gt;'Investissement PER'!AC179,"Le montant réparti ne correspond pas au montant total d'abondement indiqué dans l'onglet 'Investissement PER’","")))</f>
        <v/>
      </c>
    </row>
    <row r="177" spans="1:14" x14ac:dyDescent="0.25">
      <c r="A177" s="55">
        <f>'Investissement PEE'!D180</f>
        <v>0</v>
      </c>
      <c r="B177" s="28">
        <f>'Investissement PEE'!F180</f>
        <v>0</v>
      </c>
      <c r="C177" s="45">
        <f>'Investissement PEE'!H180</f>
        <v>0</v>
      </c>
      <c r="D177" s="53">
        <f>SUM('Investissement PEE'!AF180+'Investissement PEE'!AI180+'Investissement PEE'!AL180+'Investissement PEE'!AO180+'Investissement PEE'!AR180+'Investissement PEE'!AU180+'Investissement PEE'!AX180+'Investissement PEE'!BA180+'Investissement PEE'!BD180+'Investissement PEE'!BG180+'Investissement PEE'!BJ180+'Investissement PEE'!BM180)</f>
        <v>0</v>
      </c>
      <c r="E177" s="46">
        <f>SUM('Investissement PER'!AI180+'Investissement PER'!AL180+'Investissement PER'!AO180+'Investissement PER'!AR181+'Investissement PER'!AU180+'Investissement PER'!AX180+'Investissement PER'!BA180+'Investissement PER'!BD180+'Investissement PER'!BG180+'Investissement PER'!BJ180+'Investissement PER'!BM180+'Investissement PER'!BP180+'Investissement PER'!AF180)</f>
        <v>0</v>
      </c>
      <c r="F177" s="164">
        <f t="shared" si="9"/>
        <v>0</v>
      </c>
      <c r="H177" s="44">
        <f>'Investissement PEE'!AG180+'Investissement PEE'!AJ180+'Investissement PEE'!AM180+'Investissement PEE'!AP180+'Investissement PEE'!AS180+'Investissement PEE'!AV180+'Investissement PEE'!AY180+'Investissement PEE'!BB180+'Investissement PEE'!BE180+'Investissement PEE'!BH180+'Investissement PEE'!BK180+'Investissement PEE'!BN180</f>
        <v>0</v>
      </c>
      <c r="I177" s="47">
        <f>'Investissement PER'!BE180+'Investissement PER'!BB180+'Investissement PER'!AY180+'Investissement PER'!AV180+'Investissement PER'!AS181+'Investissement PER'!AP180+'Investissement PER'!AM180+'Investissement PER'!AJ180+'Investissement PER'!BH180+'Investissement PER'!BK180+'Investissement PER'!BN180+'Investissement PER'!BQ180+'Investissement PER'!AG180</f>
        <v>0</v>
      </c>
      <c r="J177" s="165">
        <f t="shared" si="10"/>
        <v>0</v>
      </c>
      <c r="L177" s="163">
        <f t="shared" si="11"/>
        <v>0</v>
      </c>
      <c r="M177" s="54" t="str">
        <f>IF(AND(D177&lt;&gt;'Investissement PEE'!AB180,Synthèse!H177&lt;&gt;'Investissement PEE'!AC180),"Les montants répartis ne correspondent pas aux montants de prime de partage de la valeur et d'abondement dans l'onglet 'Investissement PEE'",IF(D177&lt;&gt;'Investissement PEE'!AB180,"Le montant réparti en prime de partage de la valeur ne correspond pas au montant total de PPV indiqué dans l'onglet 'Investissement PEE'",IF(H177&lt;&gt;'Investissement PEE'!AC180,"Le montant réparti ne correspond pas au montant total d'abondement indiqué dans l'onglet 'PEE'","")))</f>
        <v/>
      </c>
      <c r="N177" s="79" t="str">
        <f>IF(AND(E177&lt;&gt;'Investissement PER'!AB180,Synthèse!I177&lt;&gt;'Investissement PER'!AC180),"Les montants répartis ne correspondent pas aux montants de prime de partage de la valeur et d'abondement dans l'onglet 'Investissement PER'",IF(E177&lt;&gt;'Investissement PER'!AB180,"Le montant réparti en prime de partage de la valeur ne correspond pas au montant total de PPV indiqué dans l'onglet 'Investissement PER'",IF(I177&lt;&gt;'Investissement PER'!AC180,"Le montant réparti ne correspond pas au montant total d'abondement indiqué dans l'onglet 'Investissement PER’","")))</f>
        <v/>
      </c>
    </row>
    <row r="178" spans="1:14" x14ac:dyDescent="0.25">
      <c r="A178" s="55">
        <f>'Investissement PEE'!D181</f>
        <v>0</v>
      </c>
      <c r="B178" s="28">
        <f>'Investissement PEE'!F181</f>
        <v>0</v>
      </c>
      <c r="C178" s="45">
        <f>'Investissement PEE'!H181</f>
        <v>0</v>
      </c>
      <c r="D178" s="53">
        <f>SUM('Investissement PEE'!AF181+'Investissement PEE'!AI181+'Investissement PEE'!AL181+'Investissement PEE'!AO181+'Investissement PEE'!AR181+'Investissement PEE'!AU181+'Investissement PEE'!AX181+'Investissement PEE'!BA181+'Investissement PEE'!BD181+'Investissement PEE'!BG181+'Investissement PEE'!BJ181+'Investissement PEE'!BM181)</f>
        <v>0</v>
      </c>
      <c r="E178" s="46">
        <f>SUM('Investissement PER'!AI181+'Investissement PER'!AL181+'Investissement PER'!AO181+'Investissement PER'!AR182+'Investissement PER'!AU181+'Investissement PER'!AX181+'Investissement PER'!BA181+'Investissement PER'!BD181+'Investissement PER'!BG181+'Investissement PER'!BJ181+'Investissement PER'!BM181+'Investissement PER'!BP181+'Investissement PER'!AF181)</f>
        <v>0</v>
      </c>
      <c r="F178" s="164">
        <f t="shared" si="9"/>
        <v>0</v>
      </c>
      <c r="H178" s="44">
        <f>'Investissement PEE'!AG181+'Investissement PEE'!AJ181+'Investissement PEE'!AM181+'Investissement PEE'!AP181+'Investissement PEE'!AS181+'Investissement PEE'!AV181+'Investissement PEE'!AY181+'Investissement PEE'!BB181+'Investissement PEE'!BE181+'Investissement PEE'!BH181+'Investissement PEE'!BK181+'Investissement PEE'!BN181</f>
        <v>0</v>
      </c>
      <c r="I178" s="47">
        <f>'Investissement PER'!BE181+'Investissement PER'!BB181+'Investissement PER'!AY181+'Investissement PER'!AV181+'Investissement PER'!AS182+'Investissement PER'!AP181+'Investissement PER'!AM181+'Investissement PER'!AJ181+'Investissement PER'!BH181+'Investissement PER'!BK181+'Investissement PER'!BN181+'Investissement PER'!BQ181+'Investissement PER'!AG181</f>
        <v>0</v>
      </c>
      <c r="J178" s="165">
        <f t="shared" si="10"/>
        <v>0</v>
      </c>
      <c r="L178" s="163">
        <f t="shared" si="11"/>
        <v>0</v>
      </c>
      <c r="M178" s="54" t="str">
        <f>IF(AND(D178&lt;&gt;'Investissement PEE'!AB181,Synthèse!H178&lt;&gt;'Investissement PEE'!AC181),"Les montants répartis ne correspondent pas aux montants de prime de partage de la valeur et d'abondement dans l'onglet 'Investissement PEE'",IF(D178&lt;&gt;'Investissement PEE'!AB181,"Le montant réparti en prime de partage de la valeur ne correspond pas au montant total de PPV indiqué dans l'onglet 'Investissement PEE'",IF(H178&lt;&gt;'Investissement PEE'!AC181,"Le montant réparti ne correspond pas au montant total d'abondement indiqué dans l'onglet 'PEE'","")))</f>
        <v/>
      </c>
      <c r="N178" s="79" t="str">
        <f>IF(AND(E178&lt;&gt;'Investissement PER'!AB181,Synthèse!I178&lt;&gt;'Investissement PER'!AC181),"Les montants répartis ne correspondent pas aux montants de prime de partage de la valeur et d'abondement dans l'onglet 'Investissement PER'",IF(E178&lt;&gt;'Investissement PER'!AB181,"Le montant réparti en prime de partage de la valeur ne correspond pas au montant total de PPV indiqué dans l'onglet 'Investissement PER'",IF(I178&lt;&gt;'Investissement PER'!AC181,"Le montant réparti ne correspond pas au montant total d'abondement indiqué dans l'onglet 'Investissement PER’","")))</f>
        <v/>
      </c>
    </row>
    <row r="179" spans="1:14" x14ac:dyDescent="0.25">
      <c r="A179" s="55">
        <f>'Investissement PEE'!D182</f>
        <v>0</v>
      </c>
      <c r="B179" s="28">
        <f>'Investissement PEE'!F182</f>
        <v>0</v>
      </c>
      <c r="C179" s="45">
        <f>'Investissement PEE'!H182</f>
        <v>0</v>
      </c>
      <c r="D179" s="53">
        <f>SUM('Investissement PEE'!AF182+'Investissement PEE'!AI182+'Investissement PEE'!AL182+'Investissement PEE'!AO182+'Investissement PEE'!AR182+'Investissement PEE'!AU182+'Investissement PEE'!AX182+'Investissement PEE'!BA182+'Investissement PEE'!BD182+'Investissement PEE'!BG182+'Investissement PEE'!BJ182+'Investissement PEE'!BM182)</f>
        <v>0</v>
      </c>
      <c r="E179" s="46">
        <f>SUM('Investissement PER'!AI182+'Investissement PER'!AL182+'Investissement PER'!AO182+'Investissement PER'!AR183+'Investissement PER'!AU182+'Investissement PER'!AX182+'Investissement PER'!BA182+'Investissement PER'!BD182+'Investissement PER'!BG182+'Investissement PER'!BJ182+'Investissement PER'!BM182+'Investissement PER'!BP182+'Investissement PER'!AF182)</f>
        <v>0</v>
      </c>
      <c r="F179" s="164">
        <f t="shared" si="9"/>
        <v>0</v>
      </c>
      <c r="H179" s="44">
        <f>'Investissement PEE'!AG182+'Investissement PEE'!AJ182+'Investissement PEE'!AM182+'Investissement PEE'!AP182+'Investissement PEE'!AS182+'Investissement PEE'!AV182+'Investissement PEE'!AY182+'Investissement PEE'!BB182+'Investissement PEE'!BE182+'Investissement PEE'!BH182+'Investissement PEE'!BK182+'Investissement PEE'!BN182</f>
        <v>0</v>
      </c>
      <c r="I179" s="47">
        <f>'Investissement PER'!BE182+'Investissement PER'!BB182+'Investissement PER'!AY182+'Investissement PER'!AV182+'Investissement PER'!AS183+'Investissement PER'!AP182+'Investissement PER'!AM182+'Investissement PER'!AJ182+'Investissement PER'!BH182+'Investissement PER'!BK182+'Investissement PER'!BN182+'Investissement PER'!BQ182+'Investissement PER'!AG182</f>
        <v>0</v>
      </c>
      <c r="J179" s="165">
        <f t="shared" si="10"/>
        <v>0</v>
      </c>
      <c r="L179" s="163">
        <f t="shared" si="11"/>
        <v>0</v>
      </c>
      <c r="M179" s="54" t="str">
        <f>IF(AND(D179&lt;&gt;'Investissement PEE'!AB182,Synthèse!H179&lt;&gt;'Investissement PEE'!AC182),"Les montants répartis ne correspondent pas aux montants de prime de partage de la valeur et d'abondement dans l'onglet 'Investissement PEE'",IF(D179&lt;&gt;'Investissement PEE'!AB182,"Le montant réparti en prime de partage de la valeur ne correspond pas au montant total de PPV indiqué dans l'onglet 'Investissement PEE'",IF(H179&lt;&gt;'Investissement PEE'!AC182,"Le montant réparti ne correspond pas au montant total d'abondement indiqué dans l'onglet 'PEE'","")))</f>
        <v/>
      </c>
      <c r="N179" s="79" t="str">
        <f>IF(AND(E179&lt;&gt;'Investissement PER'!AB182,Synthèse!I179&lt;&gt;'Investissement PER'!AC182),"Les montants répartis ne correspondent pas aux montants de prime de partage de la valeur et d'abondement dans l'onglet 'Investissement PER'",IF(E179&lt;&gt;'Investissement PER'!AB182,"Le montant réparti en prime de partage de la valeur ne correspond pas au montant total de PPV indiqué dans l'onglet 'Investissement PER'",IF(I179&lt;&gt;'Investissement PER'!AC182,"Le montant réparti ne correspond pas au montant total d'abondement indiqué dans l'onglet 'Investissement PER’","")))</f>
        <v/>
      </c>
    </row>
    <row r="180" spans="1:14" x14ac:dyDescent="0.25">
      <c r="A180" s="55">
        <f>'Investissement PEE'!D183</f>
        <v>0</v>
      </c>
      <c r="B180" s="28">
        <f>'Investissement PEE'!F183</f>
        <v>0</v>
      </c>
      <c r="C180" s="45">
        <f>'Investissement PEE'!H183</f>
        <v>0</v>
      </c>
      <c r="D180" s="53">
        <f>SUM('Investissement PEE'!AF183+'Investissement PEE'!AI183+'Investissement PEE'!AL183+'Investissement PEE'!AO183+'Investissement PEE'!AR183+'Investissement PEE'!AU183+'Investissement PEE'!AX183+'Investissement PEE'!BA183+'Investissement PEE'!BD183+'Investissement PEE'!BG183+'Investissement PEE'!BJ183+'Investissement PEE'!BM183)</f>
        <v>0</v>
      </c>
      <c r="E180" s="46">
        <f>SUM('Investissement PER'!AI183+'Investissement PER'!AL183+'Investissement PER'!AO183+'Investissement PER'!AR184+'Investissement PER'!AU183+'Investissement PER'!AX183+'Investissement PER'!BA183+'Investissement PER'!BD183+'Investissement PER'!BG183+'Investissement PER'!BJ183+'Investissement PER'!BM183+'Investissement PER'!BP183+'Investissement PER'!AF183)</f>
        <v>0</v>
      </c>
      <c r="F180" s="164">
        <f t="shared" si="9"/>
        <v>0</v>
      </c>
      <c r="H180" s="44">
        <f>'Investissement PEE'!AG183+'Investissement PEE'!AJ183+'Investissement PEE'!AM183+'Investissement PEE'!AP183+'Investissement PEE'!AS183+'Investissement PEE'!AV183+'Investissement PEE'!AY183+'Investissement PEE'!BB183+'Investissement PEE'!BE183+'Investissement PEE'!BH183+'Investissement PEE'!BK183+'Investissement PEE'!BN183</f>
        <v>0</v>
      </c>
      <c r="I180" s="47">
        <f>'Investissement PER'!BE183+'Investissement PER'!BB183+'Investissement PER'!AY183+'Investissement PER'!AV183+'Investissement PER'!AS184+'Investissement PER'!AP183+'Investissement PER'!AM183+'Investissement PER'!AJ183+'Investissement PER'!BH183+'Investissement PER'!BK183+'Investissement PER'!BN183+'Investissement PER'!BQ183+'Investissement PER'!AG183</f>
        <v>0</v>
      </c>
      <c r="J180" s="165">
        <f t="shared" si="10"/>
        <v>0</v>
      </c>
      <c r="L180" s="163">
        <f t="shared" si="11"/>
        <v>0</v>
      </c>
      <c r="M180" s="54" t="str">
        <f>IF(AND(D180&lt;&gt;'Investissement PEE'!AB183,Synthèse!H180&lt;&gt;'Investissement PEE'!AC183),"Les montants répartis ne correspondent pas aux montants de prime de partage de la valeur et d'abondement dans l'onglet 'Investissement PEE'",IF(D180&lt;&gt;'Investissement PEE'!AB183,"Le montant réparti en prime de partage de la valeur ne correspond pas au montant total de PPV indiqué dans l'onglet 'Investissement PEE'",IF(H180&lt;&gt;'Investissement PEE'!AC183,"Le montant réparti ne correspond pas au montant total d'abondement indiqué dans l'onglet 'PEE'","")))</f>
        <v/>
      </c>
      <c r="N180" s="79" t="str">
        <f>IF(AND(E180&lt;&gt;'Investissement PER'!AB183,Synthèse!I180&lt;&gt;'Investissement PER'!AC183),"Les montants répartis ne correspondent pas aux montants de prime de partage de la valeur et d'abondement dans l'onglet 'Investissement PER'",IF(E180&lt;&gt;'Investissement PER'!AB183,"Le montant réparti en prime de partage de la valeur ne correspond pas au montant total de PPV indiqué dans l'onglet 'Investissement PER'",IF(I180&lt;&gt;'Investissement PER'!AC183,"Le montant réparti ne correspond pas au montant total d'abondement indiqué dans l'onglet 'Investissement PER’","")))</f>
        <v/>
      </c>
    </row>
    <row r="181" spans="1:14" x14ac:dyDescent="0.25">
      <c r="A181" s="55">
        <f>'Investissement PEE'!D184</f>
        <v>0</v>
      </c>
      <c r="B181" s="28">
        <f>'Investissement PEE'!F184</f>
        <v>0</v>
      </c>
      <c r="C181" s="45">
        <f>'Investissement PEE'!H184</f>
        <v>0</v>
      </c>
      <c r="D181" s="53">
        <f>SUM('Investissement PEE'!AF184+'Investissement PEE'!AI184+'Investissement PEE'!AL184+'Investissement PEE'!AO184+'Investissement PEE'!AR184+'Investissement PEE'!AU184+'Investissement PEE'!AX184+'Investissement PEE'!BA184+'Investissement PEE'!BD184+'Investissement PEE'!BG184+'Investissement PEE'!BJ184+'Investissement PEE'!BM184)</f>
        <v>0</v>
      </c>
      <c r="E181" s="46">
        <f>SUM('Investissement PER'!AI184+'Investissement PER'!AL184+'Investissement PER'!AO184+'Investissement PER'!AR185+'Investissement PER'!AU184+'Investissement PER'!AX184+'Investissement PER'!BA184+'Investissement PER'!BD184+'Investissement PER'!BG184+'Investissement PER'!BJ184+'Investissement PER'!BM184+'Investissement PER'!BP184+'Investissement PER'!AF184)</f>
        <v>0</v>
      </c>
      <c r="F181" s="164">
        <f t="shared" si="9"/>
        <v>0</v>
      </c>
      <c r="H181" s="44">
        <f>'Investissement PEE'!AG184+'Investissement PEE'!AJ184+'Investissement PEE'!AM184+'Investissement PEE'!AP184+'Investissement PEE'!AS184+'Investissement PEE'!AV184+'Investissement PEE'!AY184+'Investissement PEE'!BB184+'Investissement PEE'!BE184+'Investissement PEE'!BH184+'Investissement PEE'!BK184+'Investissement PEE'!BN184</f>
        <v>0</v>
      </c>
      <c r="I181" s="47">
        <f>'Investissement PER'!BE184+'Investissement PER'!BB184+'Investissement PER'!AY184+'Investissement PER'!AV184+'Investissement PER'!AS185+'Investissement PER'!AP184+'Investissement PER'!AM184+'Investissement PER'!AJ184+'Investissement PER'!BH184+'Investissement PER'!BK184+'Investissement PER'!BN184+'Investissement PER'!BQ184+'Investissement PER'!AG184</f>
        <v>0</v>
      </c>
      <c r="J181" s="165">
        <f t="shared" si="10"/>
        <v>0</v>
      </c>
      <c r="L181" s="163">
        <f t="shared" si="11"/>
        <v>0</v>
      </c>
      <c r="M181" s="54" t="str">
        <f>IF(AND(D181&lt;&gt;'Investissement PEE'!AB184,Synthèse!H181&lt;&gt;'Investissement PEE'!AC184),"Les montants répartis ne correspondent pas aux montants de prime de partage de la valeur et d'abondement dans l'onglet 'Investissement PEE'",IF(D181&lt;&gt;'Investissement PEE'!AB184,"Le montant réparti en prime de partage de la valeur ne correspond pas au montant total de PPV indiqué dans l'onglet 'Investissement PEE'",IF(H181&lt;&gt;'Investissement PEE'!AC184,"Le montant réparti ne correspond pas au montant total d'abondement indiqué dans l'onglet 'PEE'","")))</f>
        <v/>
      </c>
      <c r="N181" s="79" t="str">
        <f>IF(AND(E181&lt;&gt;'Investissement PER'!AB184,Synthèse!I181&lt;&gt;'Investissement PER'!AC184),"Les montants répartis ne correspondent pas aux montants de prime de partage de la valeur et d'abondement dans l'onglet 'Investissement PER'",IF(E181&lt;&gt;'Investissement PER'!AB184,"Le montant réparti en prime de partage de la valeur ne correspond pas au montant total de PPV indiqué dans l'onglet 'Investissement PER'",IF(I181&lt;&gt;'Investissement PER'!AC184,"Le montant réparti ne correspond pas au montant total d'abondement indiqué dans l'onglet 'Investissement PER’","")))</f>
        <v/>
      </c>
    </row>
    <row r="182" spans="1:14" x14ac:dyDescent="0.25">
      <c r="A182" s="55">
        <f>'Investissement PEE'!D185</f>
        <v>0</v>
      </c>
      <c r="B182" s="28">
        <f>'Investissement PEE'!F185</f>
        <v>0</v>
      </c>
      <c r="C182" s="45">
        <f>'Investissement PEE'!H185</f>
        <v>0</v>
      </c>
      <c r="D182" s="53">
        <f>SUM('Investissement PEE'!AF185+'Investissement PEE'!AI185+'Investissement PEE'!AL185+'Investissement PEE'!AO185+'Investissement PEE'!AR185+'Investissement PEE'!AU185+'Investissement PEE'!AX185+'Investissement PEE'!BA185+'Investissement PEE'!BD185+'Investissement PEE'!BG185+'Investissement PEE'!BJ185+'Investissement PEE'!BM185)</f>
        <v>0</v>
      </c>
      <c r="E182" s="46">
        <f>SUM('Investissement PER'!AI185+'Investissement PER'!AL185+'Investissement PER'!AO185+'Investissement PER'!AR186+'Investissement PER'!AU185+'Investissement PER'!AX185+'Investissement PER'!BA185+'Investissement PER'!BD185+'Investissement PER'!BG185+'Investissement PER'!BJ185+'Investissement PER'!BM185+'Investissement PER'!BP185+'Investissement PER'!AF185)</f>
        <v>0</v>
      </c>
      <c r="F182" s="164">
        <f t="shared" si="9"/>
        <v>0</v>
      </c>
      <c r="H182" s="44">
        <f>'Investissement PEE'!AG185+'Investissement PEE'!AJ185+'Investissement PEE'!AM185+'Investissement PEE'!AP185+'Investissement PEE'!AS185+'Investissement PEE'!AV185+'Investissement PEE'!AY185+'Investissement PEE'!BB185+'Investissement PEE'!BE185+'Investissement PEE'!BH185+'Investissement PEE'!BK185+'Investissement PEE'!BN185</f>
        <v>0</v>
      </c>
      <c r="I182" s="47">
        <f>'Investissement PER'!BE185+'Investissement PER'!BB185+'Investissement PER'!AY185+'Investissement PER'!AV185+'Investissement PER'!AS186+'Investissement PER'!AP185+'Investissement PER'!AM185+'Investissement PER'!AJ185+'Investissement PER'!BH185+'Investissement PER'!BK185+'Investissement PER'!BN185+'Investissement PER'!BQ185+'Investissement PER'!AG185</f>
        <v>0</v>
      </c>
      <c r="J182" s="165">
        <f t="shared" si="10"/>
        <v>0</v>
      </c>
      <c r="L182" s="163">
        <f t="shared" si="11"/>
        <v>0</v>
      </c>
      <c r="M182" s="54" t="str">
        <f>IF(AND(D182&lt;&gt;'Investissement PEE'!AB185,Synthèse!H182&lt;&gt;'Investissement PEE'!AC185),"Les montants répartis ne correspondent pas aux montants de prime de partage de la valeur et d'abondement dans l'onglet 'Investissement PEE'",IF(D182&lt;&gt;'Investissement PEE'!AB185,"Le montant réparti en prime de partage de la valeur ne correspond pas au montant total de PPV indiqué dans l'onglet 'Investissement PEE'",IF(H182&lt;&gt;'Investissement PEE'!AC185,"Le montant réparti ne correspond pas au montant total d'abondement indiqué dans l'onglet 'PEE'","")))</f>
        <v/>
      </c>
      <c r="N182" s="79" t="str">
        <f>IF(AND(E182&lt;&gt;'Investissement PER'!AB185,Synthèse!I182&lt;&gt;'Investissement PER'!AC185),"Les montants répartis ne correspondent pas aux montants de prime de partage de la valeur et d'abondement dans l'onglet 'Investissement PER'",IF(E182&lt;&gt;'Investissement PER'!AB185,"Le montant réparti en prime de partage de la valeur ne correspond pas au montant total de PPV indiqué dans l'onglet 'Investissement PER'",IF(I182&lt;&gt;'Investissement PER'!AC185,"Le montant réparti ne correspond pas au montant total d'abondement indiqué dans l'onglet 'Investissement PER’","")))</f>
        <v/>
      </c>
    </row>
    <row r="183" spans="1:14" x14ac:dyDescent="0.25">
      <c r="A183" s="55">
        <f>'Investissement PEE'!D186</f>
        <v>0</v>
      </c>
      <c r="B183" s="28">
        <f>'Investissement PEE'!F186</f>
        <v>0</v>
      </c>
      <c r="C183" s="45">
        <f>'Investissement PEE'!H186</f>
        <v>0</v>
      </c>
      <c r="D183" s="53">
        <f>SUM('Investissement PEE'!AF186+'Investissement PEE'!AI186+'Investissement PEE'!AL186+'Investissement PEE'!AO186+'Investissement PEE'!AR186+'Investissement PEE'!AU186+'Investissement PEE'!AX186+'Investissement PEE'!BA186+'Investissement PEE'!BD186+'Investissement PEE'!BG186+'Investissement PEE'!BJ186+'Investissement PEE'!BM186)</f>
        <v>0</v>
      </c>
      <c r="E183" s="46">
        <f>SUM('Investissement PER'!AI186+'Investissement PER'!AL186+'Investissement PER'!AO186+'Investissement PER'!AR187+'Investissement PER'!AU186+'Investissement PER'!AX186+'Investissement PER'!BA186+'Investissement PER'!BD186+'Investissement PER'!BG186+'Investissement PER'!BJ186+'Investissement PER'!BM186+'Investissement PER'!BP186+'Investissement PER'!AF186)</f>
        <v>0</v>
      </c>
      <c r="F183" s="164">
        <f t="shared" si="9"/>
        <v>0</v>
      </c>
      <c r="H183" s="44">
        <f>'Investissement PEE'!AG186+'Investissement PEE'!AJ186+'Investissement PEE'!AM186+'Investissement PEE'!AP186+'Investissement PEE'!AS186+'Investissement PEE'!AV186+'Investissement PEE'!AY186+'Investissement PEE'!BB186+'Investissement PEE'!BE186+'Investissement PEE'!BH186+'Investissement PEE'!BK186+'Investissement PEE'!BN186</f>
        <v>0</v>
      </c>
      <c r="I183" s="47">
        <f>'Investissement PER'!BE186+'Investissement PER'!BB186+'Investissement PER'!AY186+'Investissement PER'!AV186+'Investissement PER'!AS187+'Investissement PER'!AP186+'Investissement PER'!AM186+'Investissement PER'!AJ186+'Investissement PER'!BH186+'Investissement PER'!BK186+'Investissement PER'!BN186+'Investissement PER'!BQ186+'Investissement PER'!AG186</f>
        <v>0</v>
      </c>
      <c r="J183" s="165">
        <f t="shared" si="10"/>
        <v>0</v>
      </c>
      <c r="L183" s="163">
        <f t="shared" si="11"/>
        <v>0</v>
      </c>
      <c r="M183" s="54" t="str">
        <f>IF(AND(D183&lt;&gt;'Investissement PEE'!AB186,Synthèse!H183&lt;&gt;'Investissement PEE'!AC186),"Les montants répartis ne correspondent pas aux montants de prime de partage de la valeur et d'abondement dans l'onglet 'Investissement PEE'",IF(D183&lt;&gt;'Investissement PEE'!AB186,"Le montant réparti en prime de partage de la valeur ne correspond pas au montant total de PPV indiqué dans l'onglet 'Investissement PEE'",IF(H183&lt;&gt;'Investissement PEE'!AC186,"Le montant réparti ne correspond pas au montant total d'abondement indiqué dans l'onglet 'PEE'","")))</f>
        <v/>
      </c>
      <c r="N183" s="79" t="str">
        <f>IF(AND(E183&lt;&gt;'Investissement PER'!AB186,Synthèse!I183&lt;&gt;'Investissement PER'!AC186),"Les montants répartis ne correspondent pas aux montants de prime de partage de la valeur et d'abondement dans l'onglet 'Investissement PER'",IF(E183&lt;&gt;'Investissement PER'!AB186,"Le montant réparti en prime de partage de la valeur ne correspond pas au montant total de PPV indiqué dans l'onglet 'Investissement PER'",IF(I183&lt;&gt;'Investissement PER'!AC186,"Le montant réparti ne correspond pas au montant total d'abondement indiqué dans l'onglet 'Investissement PER’","")))</f>
        <v/>
      </c>
    </row>
    <row r="184" spans="1:14" x14ac:dyDescent="0.25">
      <c r="A184" s="55">
        <f>'Investissement PEE'!D187</f>
        <v>0</v>
      </c>
      <c r="B184" s="28">
        <f>'Investissement PEE'!F187</f>
        <v>0</v>
      </c>
      <c r="C184" s="45">
        <f>'Investissement PEE'!H187</f>
        <v>0</v>
      </c>
      <c r="D184" s="53">
        <f>SUM('Investissement PEE'!AF187+'Investissement PEE'!AI187+'Investissement PEE'!AL187+'Investissement PEE'!AO187+'Investissement PEE'!AR187+'Investissement PEE'!AU187+'Investissement PEE'!AX187+'Investissement PEE'!BA187+'Investissement PEE'!BD187+'Investissement PEE'!BG187+'Investissement PEE'!BJ187+'Investissement PEE'!BM187)</f>
        <v>0</v>
      </c>
      <c r="E184" s="46">
        <f>SUM('Investissement PER'!AI187+'Investissement PER'!AL187+'Investissement PER'!AO187+'Investissement PER'!AR188+'Investissement PER'!AU187+'Investissement PER'!AX187+'Investissement PER'!BA187+'Investissement PER'!BD187+'Investissement PER'!BG187+'Investissement PER'!BJ187+'Investissement PER'!BM187+'Investissement PER'!BP187+'Investissement PER'!AF187)</f>
        <v>0</v>
      </c>
      <c r="F184" s="164">
        <f t="shared" si="9"/>
        <v>0</v>
      </c>
      <c r="H184" s="44">
        <f>'Investissement PEE'!AG187+'Investissement PEE'!AJ187+'Investissement PEE'!AM187+'Investissement PEE'!AP187+'Investissement PEE'!AS187+'Investissement PEE'!AV187+'Investissement PEE'!AY187+'Investissement PEE'!BB187+'Investissement PEE'!BE187+'Investissement PEE'!BH187+'Investissement PEE'!BK187+'Investissement PEE'!BN187</f>
        <v>0</v>
      </c>
      <c r="I184" s="47">
        <f>'Investissement PER'!BE187+'Investissement PER'!BB187+'Investissement PER'!AY187+'Investissement PER'!AV187+'Investissement PER'!AS188+'Investissement PER'!AP187+'Investissement PER'!AM187+'Investissement PER'!AJ187+'Investissement PER'!BH187+'Investissement PER'!BK187+'Investissement PER'!BN187+'Investissement PER'!BQ187+'Investissement PER'!AG187</f>
        <v>0</v>
      </c>
      <c r="J184" s="165">
        <f t="shared" si="10"/>
        <v>0</v>
      </c>
      <c r="L184" s="163">
        <f t="shared" si="11"/>
        <v>0</v>
      </c>
      <c r="M184" s="54" t="str">
        <f>IF(AND(D184&lt;&gt;'Investissement PEE'!AB187,Synthèse!H184&lt;&gt;'Investissement PEE'!AC187),"Les montants répartis ne correspondent pas aux montants de prime de partage de la valeur et d'abondement dans l'onglet 'Investissement PEE'",IF(D184&lt;&gt;'Investissement PEE'!AB187,"Le montant réparti en prime de partage de la valeur ne correspond pas au montant total de PPV indiqué dans l'onglet 'Investissement PEE'",IF(H184&lt;&gt;'Investissement PEE'!AC187,"Le montant réparti ne correspond pas au montant total d'abondement indiqué dans l'onglet 'PEE'","")))</f>
        <v/>
      </c>
      <c r="N184" s="79" t="str">
        <f>IF(AND(E184&lt;&gt;'Investissement PER'!AB187,Synthèse!I184&lt;&gt;'Investissement PER'!AC187),"Les montants répartis ne correspondent pas aux montants de prime de partage de la valeur et d'abondement dans l'onglet 'Investissement PER'",IF(E184&lt;&gt;'Investissement PER'!AB187,"Le montant réparti en prime de partage de la valeur ne correspond pas au montant total de PPV indiqué dans l'onglet 'Investissement PER'",IF(I184&lt;&gt;'Investissement PER'!AC187,"Le montant réparti ne correspond pas au montant total d'abondement indiqué dans l'onglet 'Investissement PER’","")))</f>
        <v/>
      </c>
    </row>
    <row r="185" spans="1:14" x14ac:dyDescent="0.25">
      <c r="A185" s="55">
        <f>'Investissement PEE'!D188</f>
        <v>0</v>
      </c>
      <c r="B185" s="28">
        <f>'Investissement PEE'!F188</f>
        <v>0</v>
      </c>
      <c r="C185" s="45">
        <f>'Investissement PEE'!H188</f>
        <v>0</v>
      </c>
      <c r="D185" s="53">
        <f>SUM('Investissement PEE'!AF188+'Investissement PEE'!AI188+'Investissement PEE'!AL188+'Investissement PEE'!AO188+'Investissement PEE'!AR188+'Investissement PEE'!AU188+'Investissement PEE'!AX188+'Investissement PEE'!BA188+'Investissement PEE'!BD188+'Investissement PEE'!BG188+'Investissement PEE'!BJ188+'Investissement PEE'!BM188)</f>
        <v>0</v>
      </c>
      <c r="E185" s="46">
        <f>SUM('Investissement PER'!AI188+'Investissement PER'!AL188+'Investissement PER'!AO188+'Investissement PER'!AR189+'Investissement PER'!AU188+'Investissement PER'!AX188+'Investissement PER'!BA188+'Investissement PER'!BD188+'Investissement PER'!BG188+'Investissement PER'!BJ188+'Investissement PER'!BM188+'Investissement PER'!BP188+'Investissement PER'!AF188)</f>
        <v>0</v>
      </c>
      <c r="F185" s="164">
        <f t="shared" si="9"/>
        <v>0</v>
      </c>
      <c r="H185" s="44">
        <f>'Investissement PEE'!AG188+'Investissement PEE'!AJ188+'Investissement PEE'!AM188+'Investissement PEE'!AP188+'Investissement PEE'!AS188+'Investissement PEE'!AV188+'Investissement PEE'!AY188+'Investissement PEE'!BB188+'Investissement PEE'!BE188+'Investissement PEE'!BH188+'Investissement PEE'!BK188+'Investissement PEE'!BN188</f>
        <v>0</v>
      </c>
      <c r="I185" s="47">
        <f>'Investissement PER'!BE188+'Investissement PER'!BB188+'Investissement PER'!AY188+'Investissement PER'!AV188+'Investissement PER'!AS189+'Investissement PER'!AP188+'Investissement PER'!AM188+'Investissement PER'!AJ188+'Investissement PER'!BH188+'Investissement PER'!BK188+'Investissement PER'!BN188+'Investissement PER'!BQ188+'Investissement PER'!AG188</f>
        <v>0</v>
      </c>
      <c r="J185" s="165">
        <f t="shared" si="10"/>
        <v>0</v>
      </c>
      <c r="L185" s="163">
        <f t="shared" si="11"/>
        <v>0</v>
      </c>
      <c r="M185" s="54" t="str">
        <f>IF(AND(D185&lt;&gt;'Investissement PEE'!AB188,Synthèse!H185&lt;&gt;'Investissement PEE'!AC188),"Les montants répartis ne correspondent pas aux montants de prime de partage de la valeur et d'abondement dans l'onglet 'Investissement PEE'",IF(D185&lt;&gt;'Investissement PEE'!AB188,"Le montant réparti en prime de partage de la valeur ne correspond pas au montant total de PPV indiqué dans l'onglet 'Investissement PEE'",IF(H185&lt;&gt;'Investissement PEE'!AC188,"Le montant réparti ne correspond pas au montant total d'abondement indiqué dans l'onglet 'PEE'","")))</f>
        <v/>
      </c>
      <c r="N185" s="79" t="str">
        <f>IF(AND(E185&lt;&gt;'Investissement PER'!AB188,Synthèse!I185&lt;&gt;'Investissement PER'!AC188),"Les montants répartis ne correspondent pas aux montants de prime de partage de la valeur et d'abondement dans l'onglet 'Investissement PER'",IF(E185&lt;&gt;'Investissement PER'!AB188,"Le montant réparti en prime de partage de la valeur ne correspond pas au montant total de PPV indiqué dans l'onglet 'Investissement PER'",IF(I185&lt;&gt;'Investissement PER'!AC188,"Le montant réparti ne correspond pas au montant total d'abondement indiqué dans l'onglet 'Investissement PER’","")))</f>
        <v/>
      </c>
    </row>
    <row r="186" spans="1:14" x14ac:dyDescent="0.25">
      <c r="A186" s="55">
        <f>'Investissement PEE'!D189</f>
        <v>0</v>
      </c>
      <c r="B186" s="28">
        <f>'Investissement PEE'!F189</f>
        <v>0</v>
      </c>
      <c r="C186" s="45">
        <f>'Investissement PEE'!H189</f>
        <v>0</v>
      </c>
      <c r="D186" s="53">
        <f>SUM('Investissement PEE'!AF189+'Investissement PEE'!AI189+'Investissement PEE'!AL189+'Investissement PEE'!AO189+'Investissement PEE'!AR189+'Investissement PEE'!AU189+'Investissement PEE'!AX189+'Investissement PEE'!BA189+'Investissement PEE'!BD189+'Investissement PEE'!BG189+'Investissement PEE'!BJ189+'Investissement PEE'!BM189)</f>
        <v>0</v>
      </c>
      <c r="E186" s="46">
        <f>SUM('Investissement PER'!AI189+'Investissement PER'!AL189+'Investissement PER'!AO189+'Investissement PER'!AR190+'Investissement PER'!AU189+'Investissement PER'!AX189+'Investissement PER'!BA189+'Investissement PER'!BD189+'Investissement PER'!BG189+'Investissement PER'!BJ189+'Investissement PER'!BM189+'Investissement PER'!BP189+'Investissement PER'!AF189)</f>
        <v>0</v>
      </c>
      <c r="F186" s="164">
        <f t="shared" si="9"/>
        <v>0</v>
      </c>
      <c r="H186" s="44">
        <f>'Investissement PEE'!AG189+'Investissement PEE'!AJ189+'Investissement PEE'!AM189+'Investissement PEE'!AP189+'Investissement PEE'!AS189+'Investissement PEE'!AV189+'Investissement PEE'!AY189+'Investissement PEE'!BB189+'Investissement PEE'!BE189+'Investissement PEE'!BH189+'Investissement PEE'!BK189+'Investissement PEE'!BN189</f>
        <v>0</v>
      </c>
      <c r="I186" s="47">
        <f>'Investissement PER'!BE189+'Investissement PER'!BB189+'Investissement PER'!AY189+'Investissement PER'!AV189+'Investissement PER'!AS190+'Investissement PER'!AP189+'Investissement PER'!AM189+'Investissement PER'!AJ189+'Investissement PER'!BH189+'Investissement PER'!BK189+'Investissement PER'!BN189+'Investissement PER'!BQ189+'Investissement PER'!AG189</f>
        <v>0</v>
      </c>
      <c r="J186" s="165">
        <f t="shared" si="10"/>
        <v>0</v>
      </c>
      <c r="L186" s="163">
        <f t="shared" si="11"/>
        <v>0</v>
      </c>
      <c r="M186" s="54" t="str">
        <f>IF(AND(D186&lt;&gt;'Investissement PEE'!AB189,Synthèse!H186&lt;&gt;'Investissement PEE'!AC189),"Les montants répartis ne correspondent pas aux montants de prime de partage de la valeur et d'abondement dans l'onglet 'Investissement PEE'",IF(D186&lt;&gt;'Investissement PEE'!AB189,"Le montant réparti en prime de partage de la valeur ne correspond pas au montant total de PPV indiqué dans l'onglet 'Investissement PEE'",IF(H186&lt;&gt;'Investissement PEE'!AC189,"Le montant réparti ne correspond pas au montant total d'abondement indiqué dans l'onglet 'PEE'","")))</f>
        <v/>
      </c>
      <c r="N186" s="79" t="str">
        <f>IF(AND(E186&lt;&gt;'Investissement PER'!AB189,Synthèse!I186&lt;&gt;'Investissement PER'!AC189),"Les montants répartis ne correspondent pas aux montants de prime de partage de la valeur et d'abondement dans l'onglet 'Investissement PER'",IF(E186&lt;&gt;'Investissement PER'!AB189,"Le montant réparti en prime de partage de la valeur ne correspond pas au montant total de PPV indiqué dans l'onglet 'Investissement PER'",IF(I186&lt;&gt;'Investissement PER'!AC189,"Le montant réparti ne correspond pas au montant total d'abondement indiqué dans l'onglet 'Investissement PER’","")))</f>
        <v/>
      </c>
    </row>
    <row r="187" spans="1:14" x14ac:dyDescent="0.25">
      <c r="A187" s="55">
        <f>'Investissement PEE'!D190</f>
        <v>0</v>
      </c>
      <c r="B187" s="28">
        <f>'Investissement PEE'!F190</f>
        <v>0</v>
      </c>
      <c r="C187" s="45">
        <f>'Investissement PEE'!H190</f>
        <v>0</v>
      </c>
      <c r="D187" s="53">
        <f>SUM('Investissement PEE'!AF190+'Investissement PEE'!AI190+'Investissement PEE'!AL190+'Investissement PEE'!AO190+'Investissement PEE'!AR190+'Investissement PEE'!AU190+'Investissement PEE'!AX190+'Investissement PEE'!BA190+'Investissement PEE'!BD190+'Investissement PEE'!BG190+'Investissement PEE'!BJ190+'Investissement PEE'!BM190)</f>
        <v>0</v>
      </c>
      <c r="E187" s="46">
        <f>SUM('Investissement PER'!AI190+'Investissement PER'!AL190+'Investissement PER'!AO190+'Investissement PER'!AR191+'Investissement PER'!AU190+'Investissement PER'!AX190+'Investissement PER'!BA190+'Investissement PER'!BD190+'Investissement PER'!BG190+'Investissement PER'!BJ190+'Investissement PER'!BM190+'Investissement PER'!BP190+'Investissement PER'!AF190)</f>
        <v>0</v>
      </c>
      <c r="F187" s="164">
        <f t="shared" si="9"/>
        <v>0</v>
      </c>
      <c r="H187" s="44">
        <f>'Investissement PEE'!AG190+'Investissement PEE'!AJ190+'Investissement PEE'!AM190+'Investissement PEE'!AP190+'Investissement PEE'!AS190+'Investissement PEE'!AV190+'Investissement PEE'!AY190+'Investissement PEE'!BB190+'Investissement PEE'!BE190+'Investissement PEE'!BH190+'Investissement PEE'!BK190+'Investissement PEE'!BN190</f>
        <v>0</v>
      </c>
      <c r="I187" s="47">
        <f>'Investissement PER'!BE190+'Investissement PER'!BB190+'Investissement PER'!AY190+'Investissement PER'!AV190+'Investissement PER'!AS191+'Investissement PER'!AP190+'Investissement PER'!AM190+'Investissement PER'!AJ190+'Investissement PER'!BH190+'Investissement PER'!BK190+'Investissement PER'!BN190+'Investissement PER'!BQ190+'Investissement PER'!AG190</f>
        <v>0</v>
      </c>
      <c r="J187" s="165">
        <f t="shared" si="10"/>
        <v>0</v>
      </c>
      <c r="L187" s="163">
        <f t="shared" si="11"/>
        <v>0</v>
      </c>
      <c r="M187" s="54" t="str">
        <f>IF(AND(D187&lt;&gt;'Investissement PEE'!AB190,Synthèse!H187&lt;&gt;'Investissement PEE'!AC190),"Les montants répartis ne correspondent pas aux montants de prime de partage de la valeur et d'abondement dans l'onglet 'Investissement PEE'",IF(D187&lt;&gt;'Investissement PEE'!AB190,"Le montant réparti en prime de partage de la valeur ne correspond pas au montant total de PPV indiqué dans l'onglet 'Investissement PEE'",IF(H187&lt;&gt;'Investissement PEE'!AC190,"Le montant réparti ne correspond pas au montant total d'abondement indiqué dans l'onglet 'PEE'","")))</f>
        <v/>
      </c>
      <c r="N187" s="79" t="str">
        <f>IF(AND(E187&lt;&gt;'Investissement PER'!AB190,Synthèse!I187&lt;&gt;'Investissement PER'!AC190),"Les montants répartis ne correspondent pas aux montants de prime de partage de la valeur et d'abondement dans l'onglet 'Investissement PER'",IF(E187&lt;&gt;'Investissement PER'!AB190,"Le montant réparti en prime de partage de la valeur ne correspond pas au montant total de PPV indiqué dans l'onglet 'Investissement PER'",IF(I187&lt;&gt;'Investissement PER'!AC190,"Le montant réparti ne correspond pas au montant total d'abondement indiqué dans l'onglet 'Investissement PER’","")))</f>
        <v/>
      </c>
    </row>
    <row r="188" spans="1:14" x14ac:dyDescent="0.25">
      <c r="A188" s="55">
        <f>'Investissement PEE'!D191</f>
        <v>0</v>
      </c>
      <c r="B188" s="28">
        <f>'Investissement PEE'!F191</f>
        <v>0</v>
      </c>
      <c r="C188" s="45">
        <f>'Investissement PEE'!H191</f>
        <v>0</v>
      </c>
      <c r="D188" s="53">
        <f>SUM('Investissement PEE'!AF191+'Investissement PEE'!AI191+'Investissement PEE'!AL191+'Investissement PEE'!AO191+'Investissement PEE'!AR191+'Investissement PEE'!AU191+'Investissement PEE'!AX191+'Investissement PEE'!BA191+'Investissement PEE'!BD191+'Investissement PEE'!BG191+'Investissement PEE'!BJ191+'Investissement PEE'!BM191)</f>
        <v>0</v>
      </c>
      <c r="E188" s="46">
        <f>SUM('Investissement PER'!AI191+'Investissement PER'!AL191+'Investissement PER'!AO191+'Investissement PER'!AR192+'Investissement PER'!AU191+'Investissement PER'!AX191+'Investissement PER'!BA191+'Investissement PER'!BD191+'Investissement PER'!BG191+'Investissement PER'!BJ191+'Investissement PER'!BM191+'Investissement PER'!BP191+'Investissement PER'!AF191)</f>
        <v>0</v>
      </c>
      <c r="F188" s="164">
        <f t="shared" si="9"/>
        <v>0</v>
      </c>
      <c r="H188" s="44">
        <f>'Investissement PEE'!AG191+'Investissement PEE'!AJ191+'Investissement PEE'!AM191+'Investissement PEE'!AP191+'Investissement PEE'!AS191+'Investissement PEE'!AV191+'Investissement PEE'!AY191+'Investissement PEE'!BB191+'Investissement PEE'!BE191+'Investissement PEE'!BH191+'Investissement PEE'!BK191+'Investissement PEE'!BN191</f>
        <v>0</v>
      </c>
      <c r="I188" s="47">
        <f>'Investissement PER'!BE191+'Investissement PER'!BB191+'Investissement PER'!AY191+'Investissement PER'!AV191+'Investissement PER'!AS192+'Investissement PER'!AP191+'Investissement PER'!AM191+'Investissement PER'!AJ191+'Investissement PER'!BH191+'Investissement PER'!BK191+'Investissement PER'!BN191+'Investissement PER'!BQ191+'Investissement PER'!AG191</f>
        <v>0</v>
      </c>
      <c r="J188" s="165">
        <f t="shared" si="10"/>
        <v>0</v>
      </c>
      <c r="L188" s="163">
        <f t="shared" si="11"/>
        <v>0</v>
      </c>
      <c r="M188" s="54" t="str">
        <f>IF(AND(D188&lt;&gt;'Investissement PEE'!AB191,Synthèse!H188&lt;&gt;'Investissement PEE'!AC191),"Les montants répartis ne correspondent pas aux montants de prime de partage de la valeur et d'abondement dans l'onglet 'Investissement PEE'",IF(D188&lt;&gt;'Investissement PEE'!AB191,"Le montant réparti en prime de partage de la valeur ne correspond pas au montant total de PPV indiqué dans l'onglet 'Investissement PEE'",IF(H188&lt;&gt;'Investissement PEE'!AC191,"Le montant réparti ne correspond pas au montant total d'abondement indiqué dans l'onglet 'PEE'","")))</f>
        <v/>
      </c>
      <c r="N188" s="79" t="str">
        <f>IF(AND(E188&lt;&gt;'Investissement PER'!AB191,Synthèse!I188&lt;&gt;'Investissement PER'!AC191),"Les montants répartis ne correspondent pas aux montants de prime de partage de la valeur et d'abondement dans l'onglet 'Investissement PER'",IF(E188&lt;&gt;'Investissement PER'!AB191,"Le montant réparti en prime de partage de la valeur ne correspond pas au montant total de PPV indiqué dans l'onglet 'Investissement PER'",IF(I188&lt;&gt;'Investissement PER'!AC191,"Le montant réparti ne correspond pas au montant total d'abondement indiqué dans l'onglet 'Investissement PER’","")))</f>
        <v/>
      </c>
    </row>
    <row r="189" spans="1:14" x14ac:dyDescent="0.25">
      <c r="A189" s="55">
        <f>'Investissement PEE'!D192</f>
        <v>0</v>
      </c>
      <c r="B189" s="28">
        <f>'Investissement PEE'!F192</f>
        <v>0</v>
      </c>
      <c r="C189" s="45">
        <f>'Investissement PEE'!H192</f>
        <v>0</v>
      </c>
      <c r="D189" s="53">
        <f>SUM('Investissement PEE'!AF192+'Investissement PEE'!AI192+'Investissement PEE'!AL192+'Investissement PEE'!AO192+'Investissement PEE'!AR192+'Investissement PEE'!AU192+'Investissement PEE'!AX192+'Investissement PEE'!BA192+'Investissement PEE'!BD192+'Investissement PEE'!BG192+'Investissement PEE'!BJ192+'Investissement PEE'!BM192)</f>
        <v>0</v>
      </c>
      <c r="E189" s="46">
        <f>SUM('Investissement PER'!AI192+'Investissement PER'!AL192+'Investissement PER'!AO192+'Investissement PER'!AR193+'Investissement PER'!AU192+'Investissement PER'!AX192+'Investissement PER'!BA192+'Investissement PER'!BD192+'Investissement PER'!BG192+'Investissement PER'!BJ192+'Investissement PER'!BM192+'Investissement PER'!BP192+'Investissement PER'!AF192)</f>
        <v>0</v>
      </c>
      <c r="F189" s="164">
        <f t="shared" si="9"/>
        <v>0</v>
      </c>
      <c r="H189" s="44">
        <f>'Investissement PEE'!AG192+'Investissement PEE'!AJ192+'Investissement PEE'!AM192+'Investissement PEE'!AP192+'Investissement PEE'!AS192+'Investissement PEE'!AV192+'Investissement PEE'!AY192+'Investissement PEE'!BB192+'Investissement PEE'!BE192+'Investissement PEE'!BH192+'Investissement PEE'!BK192+'Investissement PEE'!BN192</f>
        <v>0</v>
      </c>
      <c r="I189" s="47">
        <f>'Investissement PER'!BE192+'Investissement PER'!BB192+'Investissement PER'!AY192+'Investissement PER'!AV192+'Investissement PER'!AS193+'Investissement PER'!AP192+'Investissement PER'!AM192+'Investissement PER'!AJ192+'Investissement PER'!BH192+'Investissement PER'!BK192+'Investissement PER'!BN192+'Investissement PER'!BQ192+'Investissement PER'!AG192</f>
        <v>0</v>
      </c>
      <c r="J189" s="165">
        <f t="shared" si="10"/>
        <v>0</v>
      </c>
      <c r="L189" s="163">
        <f t="shared" si="11"/>
        <v>0</v>
      </c>
      <c r="M189" s="54" t="str">
        <f>IF(AND(D189&lt;&gt;'Investissement PEE'!AB192,Synthèse!H189&lt;&gt;'Investissement PEE'!AC192),"Les montants répartis ne correspondent pas aux montants de prime de partage de la valeur et d'abondement dans l'onglet 'Investissement PEE'",IF(D189&lt;&gt;'Investissement PEE'!AB192,"Le montant réparti en prime de partage de la valeur ne correspond pas au montant total de PPV indiqué dans l'onglet 'Investissement PEE'",IF(H189&lt;&gt;'Investissement PEE'!AC192,"Le montant réparti ne correspond pas au montant total d'abondement indiqué dans l'onglet 'PEE'","")))</f>
        <v/>
      </c>
      <c r="N189" s="79" t="str">
        <f>IF(AND(E189&lt;&gt;'Investissement PER'!AB192,Synthèse!I189&lt;&gt;'Investissement PER'!AC192),"Les montants répartis ne correspondent pas aux montants de prime de partage de la valeur et d'abondement dans l'onglet 'Investissement PER'",IF(E189&lt;&gt;'Investissement PER'!AB192,"Le montant réparti en prime de partage de la valeur ne correspond pas au montant total de PPV indiqué dans l'onglet 'Investissement PER'",IF(I189&lt;&gt;'Investissement PER'!AC192,"Le montant réparti ne correspond pas au montant total d'abondement indiqué dans l'onglet 'Investissement PER’","")))</f>
        <v/>
      </c>
    </row>
    <row r="190" spans="1:14" x14ac:dyDescent="0.25">
      <c r="A190" s="55">
        <f>'Investissement PEE'!D193</f>
        <v>0</v>
      </c>
      <c r="B190" s="28">
        <f>'Investissement PEE'!F193</f>
        <v>0</v>
      </c>
      <c r="C190" s="45">
        <f>'Investissement PEE'!H193</f>
        <v>0</v>
      </c>
      <c r="D190" s="53">
        <f>SUM('Investissement PEE'!AF193+'Investissement PEE'!AI193+'Investissement PEE'!AL193+'Investissement PEE'!AO193+'Investissement PEE'!AR193+'Investissement PEE'!AU193+'Investissement PEE'!AX193+'Investissement PEE'!BA193+'Investissement PEE'!BD193+'Investissement PEE'!BG193+'Investissement PEE'!BJ193+'Investissement PEE'!BM193)</f>
        <v>0</v>
      </c>
      <c r="E190" s="46">
        <f>SUM('Investissement PER'!AI193+'Investissement PER'!AL193+'Investissement PER'!AO193+'Investissement PER'!AR194+'Investissement PER'!AU193+'Investissement PER'!AX193+'Investissement PER'!BA193+'Investissement PER'!BD193+'Investissement PER'!BG193+'Investissement PER'!BJ193+'Investissement PER'!BM193+'Investissement PER'!BP193+'Investissement PER'!AF193)</f>
        <v>0</v>
      </c>
      <c r="F190" s="164">
        <f t="shared" si="9"/>
        <v>0</v>
      </c>
      <c r="H190" s="44">
        <f>'Investissement PEE'!AG193+'Investissement PEE'!AJ193+'Investissement PEE'!AM193+'Investissement PEE'!AP193+'Investissement PEE'!AS193+'Investissement PEE'!AV193+'Investissement PEE'!AY193+'Investissement PEE'!BB193+'Investissement PEE'!BE193+'Investissement PEE'!BH193+'Investissement PEE'!BK193+'Investissement PEE'!BN193</f>
        <v>0</v>
      </c>
      <c r="I190" s="47">
        <f>'Investissement PER'!BE193+'Investissement PER'!BB193+'Investissement PER'!AY193+'Investissement PER'!AV193+'Investissement PER'!AS194+'Investissement PER'!AP193+'Investissement PER'!AM193+'Investissement PER'!AJ193+'Investissement PER'!BH193+'Investissement PER'!BK193+'Investissement PER'!BN193+'Investissement PER'!BQ193+'Investissement PER'!AG193</f>
        <v>0</v>
      </c>
      <c r="J190" s="165">
        <f t="shared" si="10"/>
        <v>0</v>
      </c>
      <c r="L190" s="163">
        <f t="shared" si="11"/>
        <v>0</v>
      </c>
      <c r="M190" s="54" t="str">
        <f>IF(AND(D190&lt;&gt;'Investissement PEE'!AB193,Synthèse!H190&lt;&gt;'Investissement PEE'!AC193),"Les montants répartis ne correspondent pas aux montants de prime de partage de la valeur et d'abondement dans l'onglet 'Investissement PEE'",IF(D190&lt;&gt;'Investissement PEE'!AB193,"Le montant réparti en prime de partage de la valeur ne correspond pas au montant total de PPV indiqué dans l'onglet 'Investissement PEE'",IF(H190&lt;&gt;'Investissement PEE'!AC193,"Le montant réparti ne correspond pas au montant total d'abondement indiqué dans l'onglet 'PEE'","")))</f>
        <v/>
      </c>
      <c r="N190" s="79" t="str">
        <f>IF(AND(E190&lt;&gt;'Investissement PER'!AB193,Synthèse!I190&lt;&gt;'Investissement PER'!AC193),"Les montants répartis ne correspondent pas aux montants de prime de partage de la valeur et d'abondement dans l'onglet 'Investissement PER'",IF(E190&lt;&gt;'Investissement PER'!AB193,"Le montant réparti en prime de partage de la valeur ne correspond pas au montant total de PPV indiqué dans l'onglet 'Investissement PER'",IF(I190&lt;&gt;'Investissement PER'!AC193,"Le montant réparti ne correspond pas au montant total d'abondement indiqué dans l'onglet 'Investissement PER’","")))</f>
        <v/>
      </c>
    </row>
    <row r="191" spans="1:14" x14ac:dyDescent="0.25">
      <c r="A191" s="55">
        <f>'Investissement PEE'!D194</f>
        <v>0</v>
      </c>
      <c r="B191" s="28">
        <f>'Investissement PEE'!F194</f>
        <v>0</v>
      </c>
      <c r="C191" s="45">
        <f>'Investissement PEE'!H194</f>
        <v>0</v>
      </c>
      <c r="D191" s="53">
        <f>SUM('Investissement PEE'!AF194+'Investissement PEE'!AI194+'Investissement PEE'!AL194+'Investissement PEE'!AO194+'Investissement PEE'!AR194+'Investissement PEE'!AU194+'Investissement PEE'!AX194+'Investissement PEE'!BA194+'Investissement PEE'!BD194+'Investissement PEE'!BG194+'Investissement PEE'!BJ194+'Investissement PEE'!BM194)</f>
        <v>0</v>
      </c>
      <c r="E191" s="46">
        <f>SUM('Investissement PER'!AI194+'Investissement PER'!AL194+'Investissement PER'!AO194+'Investissement PER'!AR195+'Investissement PER'!AU194+'Investissement PER'!AX194+'Investissement PER'!BA194+'Investissement PER'!BD194+'Investissement PER'!BG194+'Investissement PER'!BJ194+'Investissement PER'!BM194+'Investissement PER'!BP194+'Investissement PER'!AF194)</f>
        <v>0</v>
      </c>
      <c r="F191" s="164">
        <f t="shared" si="9"/>
        <v>0</v>
      </c>
      <c r="H191" s="44">
        <f>'Investissement PEE'!AG194+'Investissement PEE'!AJ194+'Investissement PEE'!AM194+'Investissement PEE'!AP194+'Investissement PEE'!AS194+'Investissement PEE'!AV194+'Investissement PEE'!AY194+'Investissement PEE'!BB194+'Investissement PEE'!BE194+'Investissement PEE'!BH194+'Investissement PEE'!BK194+'Investissement PEE'!BN194</f>
        <v>0</v>
      </c>
      <c r="I191" s="47">
        <f>'Investissement PER'!BE194+'Investissement PER'!BB194+'Investissement PER'!AY194+'Investissement PER'!AV194+'Investissement PER'!AS195+'Investissement PER'!AP194+'Investissement PER'!AM194+'Investissement PER'!AJ194+'Investissement PER'!BH194+'Investissement PER'!BK194+'Investissement PER'!BN194+'Investissement PER'!BQ194+'Investissement PER'!AG194</f>
        <v>0</v>
      </c>
      <c r="J191" s="165">
        <f t="shared" si="10"/>
        <v>0</v>
      </c>
      <c r="L191" s="163">
        <f t="shared" si="11"/>
        <v>0</v>
      </c>
      <c r="M191" s="54" t="str">
        <f>IF(AND(D191&lt;&gt;'Investissement PEE'!AB194,Synthèse!H191&lt;&gt;'Investissement PEE'!AC194),"Les montants répartis ne correspondent pas aux montants de prime de partage de la valeur et d'abondement dans l'onglet 'Investissement PEE'",IF(D191&lt;&gt;'Investissement PEE'!AB194,"Le montant réparti en prime de partage de la valeur ne correspond pas au montant total de PPV indiqué dans l'onglet 'Investissement PEE'",IF(H191&lt;&gt;'Investissement PEE'!AC194,"Le montant réparti ne correspond pas au montant total d'abondement indiqué dans l'onglet 'PEE'","")))</f>
        <v/>
      </c>
      <c r="N191" s="79" t="str">
        <f>IF(AND(E191&lt;&gt;'Investissement PER'!AB194,Synthèse!I191&lt;&gt;'Investissement PER'!AC194),"Les montants répartis ne correspondent pas aux montants de prime de partage de la valeur et d'abondement dans l'onglet 'Investissement PER'",IF(E191&lt;&gt;'Investissement PER'!AB194,"Le montant réparti en prime de partage de la valeur ne correspond pas au montant total de PPV indiqué dans l'onglet 'Investissement PER'",IF(I191&lt;&gt;'Investissement PER'!AC194,"Le montant réparti ne correspond pas au montant total d'abondement indiqué dans l'onglet 'Investissement PER’","")))</f>
        <v/>
      </c>
    </row>
    <row r="192" spans="1:14" x14ac:dyDescent="0.25">
      <c r="A192" s="55">
        <f>'Investissement PEE'!D195</f>
        <v>0</v>
      </c>
      <c r="B192" s="28">
        <f>'Investissement PEE'!F195</f>
        <v>0</v>
      </c>
      <c r="C192" s="45">
        <f>'Investissement PEE'!H195</f>
        <v>0</v>
      </c>
      <c r="D192" s="53">
        <f>SUM('Investissement PEE'!AF195+'Investissement PEE'!AI195+'Investissement PEE'!AL195+'Investissement PEE'!AO195+'Investissement PEE'!AR195+'Investissement PEE'!AU195+'Investissement PEE'!AX195+'Investissement PEE'!BA195+'Investissement PEE'!BD195+'Investissement PEE'!BG195+'Investissement PEE'!BJ195+'Investissement PEE'!BM195)</f>
        <v>0</v>
      </c>
      <c r="E192" s="46">
        <f>SUM('Investissement PER'!AI195+'Investissement PER'!AL195+'Investissement PER'!AO195+'Investissement PER'!AR196+'Investissement PER'!AU195+'Investissement PER'!AX195+'Investissement PER'!BA195+'Investissement PER'!BD195+'Investissement PER'!BG195+'Investissement PER'!BJ195+'Investissement PER'!BM195+'Investissement PER'!BP195+'Investissement PER'!AF195)</f>
        <v>0</v>
      </c>
      <c r="F192" s="164">
        <f t="shared" si="9"/>
        <v>0</v>
      </c>
      <c r="H192" s="44">
        <f>'Investissement PEE'!AG195+'Investissement PEE'!AJ195+'Investissement PEE'!AM195+'Investissement PEE'!AP195+'Investissement PEE'!AS195+'Investissement PEE'!AV195+'Investissement PEE'!AY195+'Investissement PEE'!BB195+'Investissement PEE'!BE195+'Investissement PEE'!BH195+'Investissement PEE'!BK195+'Investissement PEE'!BN195</f>
        <v>0</v>
      </c>
      <c r="I192" s="47">
        <f>'Investissement PER'!BE195+'Investissement PER'!BB195+'Investissement PER'!AY195+'Investissement PER'!AV195+'Investissement PER'!AS196+'Investissement PER'!AP195+'Investissement PER'!AM195+'Investissement PER'!AJ195+'Investissement PER'!BH195+'Investissement PER'!BK195+'Investissement PER'!BN195+'Investissement PER'!BQ195+'Investissement PER'!AG195</f>
        <v>0</v>
      </c>
      <c r="J192" s="165">
        <f t="shared" si="10"/>
        <v>0</v>
      </c>
      <c r="L192" s="163">
        <f t="shared" si="11"/>
        <v>0</v>
      </c>
      <c r="M192" s="54" t="str">
        <f>IF(AND(D192&lt;&gt;'Investissement PEE'!AB195,Synthèse!H192&lt;&gt;'Investissement PEE'!AC195),"Les montants répartis ne correspondent pas aux montants de prime de partage de la valeur et d'abondement dans l'onglet 'Investissement PEE'",IF(D192&lt;&gt;'Investissement PEE'!AB195,"Le montant réparti en prime de partage de la valeur ne correspond pas au montant total de PPV indiqué dans l'onglet 'Investissement PEE'",IF(H192&lt;&gt;'Investissement PEE'!AC195,"Le montant réparti ne correspond pas au montant total d'abondement indiqué dans l'onglet 'PEE'","")))</f>
        <v/>
      </c>
      <c r="N192" s="79" t="str">
        <f>IF(AND(E192&lt;&gt;'Investissement PER'!AB195,Synthèse!I192&lt;&gt;'Investissement PER'!AC195),"Les montants répartis ne correspondent pas aux montants de prime de partage de la valeur et d'abondement dans l'onglet 'Investissement PER'",IF(E192&lt;&gt;'Investissement PER'!AB195,"Le montant réparti en prime de partage de la valeur ne correspond pas au montant total de PPV indiqué dans l'onglet 'Investissement PER'",IF(I192&lt;&gt;'Investissement PER'!AC195,"Le montant réparti ne correspond pas au montant total d'abondement indiqué dans l'onglet 'Investissement PER’","")))</f>
        <v/>
      </c>
    </row>
    <row r="193" spans="1:14" x14ac:dyDescent="0.25">
      <c r="A193" s="55">
        <f>'Investissement PEE'!D196</f>
        <v>0</v>
      </c>
      <c r="B193" s="28">
        <f>'Investissement PEE'!F196</f>
        <v>0</v>
      </c>
      <c r="C193" s="45">
        <f>'Investissement PEE'!H196</f>
        <v>0</v>
      </c>
      <c r="D193" s="53">
        <f>SUM('Investissement PEE'!AF196+'Investissement PEE'!AI196+'Investissement PEE'!AL196+'Investissement PEE'!AO196+'Investissement PEE'!AR196+'Investissement PEE'!AU196+'Investissement PEE'!AX196+'Investissement PEE'!BA196+'Investissement PEE'!BD196+'Investissement PEE'!BG196+'Investissement PEE'!BJ196+'Investissement PEE'!BM196)</f>
        <v>0</v>
      </c>
      <c r="E193" s="46">
        <f>SUM('Investissement PER'!AI196+'Investissement PER'!AL196+'Investissement PER'!AO196+'Investissement PER'!AR197+'Investissement PER'!AU196+'Investissement PER'!AX196+'Investissement PER'!BA196+'Investissement PER'!BD196+'Investissement PER'!BG196+'Investissement PER'!BJ196+'Investissement PER'!BM196+'Investissement PER'!BP196+'Investissement PER'!AF196)</f>
        <v>0</v>
      </c>
      <c r="F193" s="164">
        <f t="shared" si="9"/>
        <v>0</v>
      </c>
      <c r="H193" s="44">
        <f>'Investissement PEE'!AG196+'Investissement PEE'!AJ196+'Investissement PEE'!AM196+'Investissement PEE'!AP196+'Investissement PEE'!AS196+'Investissement PEE'!AV196+'Investissement PEE'!AY196+'Investissement PEE'!BB196+'Investissement PEE'!BE196+'Investissement PEE'!BH196+'Investissement PEE'!BK196+'Investissement PEE'!BN196</f>
        <v>0</v>
      </c>
      <c r="I193" s="47">
        <f>'Investissement PER'!BE196+'Investissement PER'!BB196+'Investissement PER'!AY196+'Investissement PER'!AV196+'Investissement PER'!AS197+'Investissement PER'!AP196+'Investissement PER'!AM196+'Investissement PER'!AJ196+'Investissement PER'!BH196+'Investissement PER'!BK196+'Investissement PER'!BN196+'Investissement PER'!BQ196+'Investissement PER'!AG196</f>
        <v>0</v>
      </c>
      <c r="J193" s="165">
        <f t="shared" si="10"/>
        <v>0</v>
      </c>
      <c r="L193" s="163">
        <f t="shared" si="11"/>
        <v>0</v>
      </c>
      <c r="M193" s="54" t="str">
        <f>IF(AND(D193&lt;&gt;'Investissement PEE'!AB196,Synthèse!H193&lt;&gt;'Investissement PEE'!AC196),"Les montants répartis ne correspondent pas aux montants de prime de partage de la valeur et d'abondement dans l'onglet 'Investissement PEE'",IF(D193&lt;&gt;'Investissement PEE'!AB196,"Le montant réparti en prime de partage de la valeur ne correspond pas au montant total de PPV indiqué dans l'onglet 'Investissement PEE'",IF(H193&lt;&gt;'Investissement PEE'!AC196,"Le montant réparti ne correspond pas au montant total d'abondement indiqué dans l'onglet 'PEE'","")))</f>
        <v/>
      </c>
      <c r="N193" s="79" t="str">
        <f>IF(AND(E193&lt;&gt;'Investissement PER'!AB196,Synthèse!I193&lt;&gt;'Investissement PER'!AC196),"Les montants répartis ne correspondent pas aux montants de prime de partage de la valeur et d'abondement dans l'onglet 'Investissement PER'",IF(E193&lt;&gt;'Investissement PER'!AB196,"Le montant réparti en prime de partage de la valeur ne correspond pas au montant total de PPV indiqué dans l'onglet 'Investissement PER'",IF(I193&lt;&gt;'Investissement PER'!AC196,"Le montant réparti ne correspond pas au montant total d'abondement indiqué dans l'onglet 'Investissement PER’","")))</f>
        <v/>
      </c>
    </row>
    <row r="194" spans="1:14" x14ac:dyDescent="0.25">
      <c r="A194" s="55">
        <f>'Investissement PEE'!D197</f>
        <v>0</v>
      </c>
      <c r="B194" s="28">
        <f>'Investissement PEE'!F197</f>
        <v>0</v>
      </c>
      <c r="C194" s="45">
        <f>'Investissement PEE'!H197</f>
        <v>0</v>
      </c>
      <c r="D194" s="53">
        <f>SUM('Investissement PEE'!AF197+'Investissement PEE'!AI197+'Investissement PEE'!AL197+'Investissement PEE'!AO197+'Investissement PEE'!AR197+'Investissement PEE'!AU197+'Investissement PEE'!AX197+'Investissement PEE'!BA197+'Investissement PEE'!BD197+'Investissement PEE'!BG197+'Investissement PEE'!BJ197+'Investissement PEE'!BM197)</f>
        <v>0</v>
      </c>
      <c r="E194" s="46">
        <f>SUM('Investissement PER'!AI197+'Investissement PER'!AL197+'Investissement PER'!AO197+'Investissement PER'!AR198+'Investissement PER'!AU197+'Investissement PER'!AX197+'Investissement PER'!BA197+'Investissement PER'!BD197+'Investissement PER'!BG197+'Investissement PER'!BJ197+'Investissement PER'!BM197+'Investissement PER'!BP197+'Investissement PER'!AF197)</f>
        <v>0</v>
      </c>
      <c r="F194" s="164">
        <f t="shared" si="9"/>
        <v>0</v>
      </c>
      <c r="H194" s="44">
        <f>'Investissement PEE'!AG197+'Investissement PEE'!AJ197+'Investissement PEE'!AM197+'Investissement PEE'!AP197+'Investissement PEE'!AS197+'Investissement PEE'!AV197+'Investissement PEE'!AY197+'Investissement PEE'!BB197+'Investissement PEE'!BE197+'Investissement PEE'!BH197+'Investissement PEE'!BK197+'Investissement PEE'!BN197</f>
        <v>0</v>
      </c>
      <c r="I194" s="47">
        <f>'Investissement PER'!BE197+'Investissement PER'!BB197+'Investissement PER'!AY197+'Investissement PER'!AV197+'Investissement PER'!AS198+'Investissement PER'!AP197+'Investissement PER'!AM197+'Investissement PER'!AJ197+'Investissement PER'!BH197+'Investissement PER'!BK197+'Investissement PER'!BN197+'Investissement PER'!BQ197+'Investissement PER'!AG197</f>
        <v>0</v>
      </c>
      <c r="J194" s="165">
        <f t="shared" si="10"/>
        <v>0</v>
      </c>
      <c r="L194" s="163">
        <f t="shared" si="11"/>
        <v>0</v>
      </c>
      <c r="M194" s="54" t="str">
        <f>IF(AND(D194&lt;&gt;'Investissement PEE'!AB197,Synthèse!H194&lt;&gt;'Investissement PEE'!AC197),"Les montants répartis ne correspondent pas aux montants de prime de partage de la valeur et d'abondement dans l'onglet 'Investissement PEE'",IF(D194&lt;&gt;'Investissement PEE'!AB197,"Le montant réparti en prime de partage de la valeur ne correspond pas au montant total de PPV indiqué dans l'onglet 'Investissement PEE'",IF(H194&lt;&gt;'Investissement PEE'!AC197,"Le montant réparti ne correspond pas au montant total d'abondement indiqué dans l'onglet 'PEE'","")))</f>
        <v/>
      </c>
      <c r="N194" s="79" t="str">
        <f>IF(AND(E194&lt;&gt;'Investissement PER'!AB197,Synthèse!I194&lt;&gt;'Investissement PER'!AC197),"Les montants répartis ne correspondent pas aux montants de prime de partage de la valeur et d'abondement dans l'onglet 'Investissement PER'",IF(E194&lt;&gt;'Investissement PER'!AB197,"Le montant réparti en prime de partage de la valeur ne correspond pas au montant total de PPV indiqué dans l'onglet 'Investissement PER'",IF(I194&lt;&gt;'Investissement PER'!AC197,"Le montant réparti ne correspond pas au montant total d'abondement indiqué dans l'onglet 'Investissement PER’","")))</f>
        <v/>
      </c>
    </row>
    <row r="195" spans="1:14" x14ac:dyDescent="0.25">
      <c r="A195" s="55">
        <f>'Investissement PEE'!D198</f>
        <v>0</v>
      </c>
      <c r="B195" s="28">
        <f>'Investissement PEE'!F198</f>
        <v>0</v>
      </c>
      <c r="C195" s="45">
        <f>'Investissement PEE'!H198</f>
        <v>0</v>
      </c>
      <c r="D195" s="53">
        <f>SUM('Investissement PEE'!AF198+'Investissement PEE'!AI198+'Investissement PEE'!AL198+'Investissement PEE'!AO198+'Investissement PEE'!AR198+'Investissement PEE'!AU198+'Investissement PEE'!AX198+'Investissement PEE'!BA198+'Investissement PEE'!BD198+'Investissement PEE'!BG198+'Investissement PEE'!BJ198+'Investissement PEE'!BM198)</f>
        <v>0</v>
      </c>
      <c r="E195" s="46">
        <f>SUM('Investissement PER'!AI198+'Investissement PER'!AL198+'Investissement PER'!AO198+'Investissement PER'!AR199+'Investissement PER'!AU198+'Investissement PER'!AX198+'Investissement PER'!BA198+'Investissement PER'!BD198+'Investissement PER'!BG198+'Investissement PER'!BJ198+'Investissement PER'!BM198+'Investissement PER'!BP198+'Investissement PER'!AF198)</f>
        <v>0</v>
      </c>
      <c r="F195" s="164">
        <f t="shared" si="9"/>
        <v>0</v>
      </c>
      <c r="H195" s="44">
        <f>'Investissement PEE'!AG198+'Investissement PEE'!AJ198+'Investissement PEE'!AM198+'Investissement PEE'!AP198+'Investissement PEE'!AS198+'Investissement PEE'!AV198+'Investissement PEE'!AY198+'Investissement PEE'!BB198+'Investissement PEE'!BE198+'Investissement PEE'!BH198+'Investissement PEE'!BK198+'Investissement PEE'!BN198</f>
        <v>0</v>
      </c>
      <c r="I195" s="47">
        <f>'Investissement PER'!BE198+'Investissement PER'!BB198+'Investissement PER'!AY198+'Investissement PER'!AV198+'Investissement PER'!AS199+'Investissement PER'!AP198+'Investissement PER'!AM198+'Investissement PER'!AJ198+'Investissement PER'!BH198+'Investissement PER'!BK198+'Investissement PER'!BN198+'Investissement PER'!BQ198+'Investissement PER'!AG198</f>
        <v>0</v>
      </c>
      <c r="J195" s="165">
        <f t="shared" si="10"/>
        <v>0</v>
      </c>
      <c r="L195" s="163">
        <f t="shared" si="11"/>
        <v>0</v>
      </c>
      <c r="M195" s="54" t="str">
        <f>IF(AND(D195&lt;&gt;'Investissement PEE'!AB198,Synthèse!H195&lt;&gt;'Investissement PEE'!AC198),"Les montants répartis ne correspondent pas aux montants de prime de partage de la valeur et d'abondement dans l'onglet 'Investissement PEE'",IF(D195&lt;&gt;'Investissement PEE'!AB198,"Le montant réparti en prime de partage de la valeur ne correspond pas au montant total de PPV indiqué dans l'onglet 'Investissement PEE'",IF(H195&lt;&gt;'Investissement PEE'!AC198,"Le montant réparti ne correspond pas au montant total d'abondement indiqué dans l'onglet 'PEE'","")))</f>
        <v/>
      </c>
      <c r="N195" s="79" t="str">
        <f>IF(AND(E195&lt;&gt;'Investissement PER'!AB198,Synthèse!I195&lt;&gt;'Investissement PER'!AC198),"Les montants répartis ne correspondent pas aux montants de prime de partage de la valeur et d'abondement dans l'onglet 'Investissement PER'",IF(E195&lt;&gt;'Investissement PER'!AB198,"Le montant réparti en prime de partage de la valeur ne correspond pas au montant total de PPV indiqué dans l'onglet 'Investissement PER'",IF(I195&lt;&gt;'Investissement PER'!AC198,"Le montant réparti ne correspond pas au montant total d'abondement indiqué dans l'onglet 'Investissement PER’","")))</f>
        <v/>
      </c>
    </row>
    <row r="196" spans="1:14" x14ac:dyDescent="0.25">
      <c r="A196" s="55">
        <f>'Investissement PEE'!D199</f>
        <v>0</v>
      </c>
      <c r="B196" s="28">
        <f>'Investissement PEE'!F199</f>
        <v>0</v>
      </c>
      <c r="C196" s="45">
        <f>'Investissement PEE'!H199</f>
        <v>0</v>
      </c>
      <c r="D196" s="53">
        <f>SUM('Investissement PEE'!AF199+'Investissement PEE'!AI199+'Investissement PEE'!AL199+'Investissement PEE'!AO199+'Investissement PEE'!AR199+'Investissement PEE'!AU199+'Investissement PEE'!AX199+'Investissement PEE'!BA199+'Investissement PEE'!BD199+'Investissement PEE'!BG199+'Investissement PEE'!BJ199+'Investissement PEE'!BM199)</f>
        <v>0</v>
      </c>
      <c r="E196" s="46">
        <f>SUM('Investissement PER'!AI199+'Investissement PER'!AL199+'Investissement PER'!AO199+'Investissement PER'!AR200+'Investissement PER'!AU199+'Investissement PER'!AX199+'Investissement PER'!BA199+'Investissement PER'!BD199+'Investissement PER'!BG199+'Investissement PER'!BJ199+'Investissement PER'!BM199+'Investissement PER'!BP199+'Investissement PER'!AF199)</f>
        <v>0</v>
      </c>
      <c r="F196" s="164">
        <f t="shared" si="9"/>
        <v>0</v>
      </c>
      <c r="H196" s="44">
        <f>'Investissement PEE'!AG199+'Investissement PEE'!AJ199+'Investissement PEE'!AM199+'Investissement PEE'!AP199+'Investissement PEE'!AS199+'Investissement PEE'!AV199+'Investissement PEE'!AY199+'Investissement PEE'!BB199+'Investissement PEE'!BE199+'Investissement PEE'!BH199+'Investissement PEE'!BK199+'Investissement PEE'!BN199</f>
        <v>0</v>
      </c>
      <c r="I196" s="47">
        <f>'Investissement PER'!BE199+'Investissement PER'!BB199+'Investissement PER'!AY199+'Investissement PER'!AV199+'Investissement PER'!AS200+'Investissement PER'!AP199+'Investissement PER'!AM199+'Investissement PER'!AJ199+'Investissement PER'!BH199+'Investissement PER'!BK199+'Investissement PER'!BN199+'Investissement PER'!BQ199+'Investissement PER'!AG199</f>
        <v>0</v>
      </c>
      <c r="J196" s="165">
        <f t="shared" si="10"/>
        <v>0</v>
      </c>
      <c r="L196" s="163">
        <f t="shared" si="11"/>
        <v>0</v>
      </c>
      <c r="M196" s="54" t="str">
        <f>IF(AND(D196&lt;&gt;'Investissement PEE'!AB199,Synthèse!H196&lt;&gt;'Investissement PEE'!AC199),"Les montants répartis ne correspondent pas aux montants de prime de partage de la valeur et d'abondement dans l'onglet 'Investissement PEE'",IF(D196&lt;&gt;'Investissement PEE'!AB199,"Le montant réparti en prime de partage de la valeur ne correspond pas au montant total de PPV indiqué dans l'onglet 'Investissement PEE'",IF(H196&lt;&gt;'Investissement PEE'!AC199,"Le montant réparti ne correspond pas au montant total d'abondement indiqué dans l'onglet 'PEE'","")))</f>
        <v/>
      </c>
      <c r="N196" s="79" t="str">
        <f>IF(AND(E196&lt;&gt;'Investissement PER'!AB199,Synthèse!I196&lt;&gt;'Investissement PER'!AC199),"Les montants répartis ne correspondent pas aux montants de prime de partage de la valeur et d'abondement dans l'onglet 'Investissement PER'",IF(E196&lt;&gt;'Investissement PER'!AB199,"Le montant réparti en prime de partage de la valeur ne correspond pas au montant total de PPV indiqué dans l'onglet 'Investissement PER'",IF(I196&lt;&gt;'Investissement PER'!AC199,"Le montant réparti ne correspond pas au montant total d'abondement indiqué dans l'onglet 'Investissement PER’","")))</f>
        <v/>
      </c>
    </row>
    <row r="197" spans="1:14" x14ac:dyDescent="0.25">
      <c r="A197" s="55">
        <f>'Investissement PEE'!D200</f>
        <v>0</v>
      </c>
      <c r="B197" s="28">
        <f>'Investissement PEE'!F200</f>
        <v>0</v>
      </c>
      <c r="C197" s="45">
        <f>'Investissement PEE'!H200</f>
        <v>0</v>
      </c>
      <c r="D197" s="53">
        <f>SUM('Investissement PEE'!AF200+'Investissement PEE'!AI200+'Investissement PEE'!AL200+'Investissement PEE'!AO200+'Investissement PEE'!AR200+'Investissement PEE'!AU200+'Investissement PEE'!AX200+'Investissement PEE'!BA200+'Investissement PEE'!BD200+'Investissement PEE'!BG200+'Investissement PEE'!BJ200+'Investissement PEE'!BM200)</f>
        <v>0</v>
      </c>
      <c r="E197" s="46">
        <f>SUM('Investissement PER'!AI200+'Investissement PER'!AL200+'Investissement PER'!AO200+'Investissement PER'!AR201+'Investissement PER'!AU200+'Investissement PER'!AX200+'Investissement PER'!BA200+'Investissement PER'!BD200+'Investissement PER'!BG200+'Investissement PER'!BJ200+'Investissement PER'!BM200+'Investissement PER'!BP200+'Investissement PER'!AF200)</f>
        <v>0</v>
      </c>
      <c r="F197" s="164">
        <f t="shared" si="9"/>
        <v>0</v>
      </c>
      <c r="H197" s="44">
        <f>'Investissement PEE'!AG200+'Investissement PEE'!AJ200+'Investissement PEE'!AM200+'Investissement PEE'!AP200+'Investissement PEE'!AS200+'Investissement PEE'!AV200+'Investissement PEE'!AY200+'Investissement PEE'!BB200+'Investissement PEE'!BE200+'Investissement PEE'!BH200+'Investissement PEE'!BK200+'Investissement PEE'!BN200</f>
        <v>0</v>
      </c>
      <c r="I197" s="47">
        <f>'Investissement PER'!BE200+'Investissement PER'!BB200+'Investissement PER'!AY200+'Investissement PER'!AV200+'Investissement PER'!AS201+'Investissement PER'!AP200+'Investissement PER'!AM200+'Investissement PER'!AJ200+'Investissement PER'!BH200+'Investissement PER'!BK200+'Investissement PER'!BN200+'Investissement PER'!BQ200+'Investissement PER'!AG200</f>
        <v>0</v>
      </c>
      <c r="J197" s="165">
        <f t="shared" si="10"/>
        <v>0</v>
      </c>
      <c r="L197" s="163">
        <f t="shared" si="11"/>
        <v>0</v>
      </c>
      <c r="M197" s="54" t="str">
        <f>IF(AND(D197&lt;&gt;'Investissement PEE'!AB200,Synthèse!H197&lt;&gt;'Investissement PEE'!AC200),"Les montants répartis ne correspondent pas aux montants de prime de partage de la valeur et d'abondement dans l'onglet 'Investissement PEE'",IF(D197&lt;&gt;'Investissement PEE'!AB200,"Le montant réparti en prime de partage de la valeur ne correspond pas au montant total de PPV indiqué dans l'onglet 'Investissement PEE'",IF(H197&lt;&gt;'Investissement PEE'!AC200,"Le montant réparti ne correspond pas au montant total d'abondement indiqué dans l'onglet 'PEE'","")))</f>
        <v/>
      </c>
      <c r="N197" s="79" t="str">
        <f>IF(AND(E197&lt;&gt;'Investissement PER'!AB200,Synthèse!I197&lt;&gt;'Investissement PER'!AC200),"Les montants répartis ne correspondent pas aux montants de prime de partage de la valeur et d'abondement dans l'onglet 'Investissement PER'",IF(E197&lt;&gt;'Investissement PER'!AB200,"Le montant réparti en prime de partage de la valeur ne correspond pas au montant total de PPV indiqué dans l'onglet 'Investissement PER'",IF(I197&lt;&gt;'Investissement PER'!AC200,"Le montant réparti ne correspond pas au montant total d'abondement indiqué dans l'onglet 'Investissement PER’","")))</f>
        <v/>
      </c>
    </row>
    <row r="198" spans="1:14" x14ac:dyDescent="0.25">
      <c r="A198" s="55">
        <f>'Investissement PEE'!D201</f>
        <v>0</v>
      </c>
      <c r="B198" s="28">
        <f>'Investissement PEE'!F201</f>
        <v>0</v>
      </c>
      <c r="C198" s="45">
        <f>'Investissement PEE'!H201</f>
        <v>0</v>
      </c>
      <c r="D198" s="53">
        <f>SUM('Investissement PEE'!AF201+'Investissement PEE'!AI201+'Investissement PEE'!AL201+'Investissement PEE'!AO201+'Investissement PEE'!AR201+'Investissement PEE'!AU201+'Investissement PEE'!AX201+'Investissement PEE'!BA201+'Investissement PEE'!BD201+'Investissement PEE'!BG201+'Investissement PEE'!BJ201+'Investissement PEE'!BM201)</f>
        <v>0</v>
      </c>
      <c r="E198" s="46">
        <f>SUM('Investissement PER'!AI201+'Investissement PER'!AL201+'Investissement PER'!AO201+'Investissement PER'!AR202+'Investissement PER'!AU201+'Investissement PER'!AX201+'Investissement PER'!BA201+'Investissement PER'!BD201+'Investissement PER'!BG201+'Investissement PER'!BJ201+'Investissement PER'!BM201+'Investissement PER'!BP201+'Investissement PER'!AF201)</f>
        <v>0</v>
      </c>
      <c r="F198" s="164">
        <f t="shared" si="9"/>
        <v>0</v>
      </c>
      <c r="H198" s="44">
        <f>'Investissement PEE'!AG201+'Investissement PEE'!AJ201+'Investissement PEE'!AM201+'Investissement PEE'!AP201+'Investissement PEE'!AS201+'Investissement PEE'!AV201+'Investissement PEE'!AY201+'Investissement PEE'!BB201+'Investissement PEE'!BE201+'Investissement PEE'!BH201+'Investissement PEE'!BK201+'Investissement PEE'!BN201</f>
        <v>0</v>
      </c>
      <c r="I198" s="47">
        <f>'Investissement PER'!BE201+'Investissement PER'!BB201+'Investissement PER'!AY201+'Investissement PER'!AV201+'Investissement PER'!AS202+'Investissement PER'!AP201+'Investissement PER'!AM201+'Investissement PER'!AJ201+'Investissement PER'!BH201+'Investissement PER'!BK201+'Investissement PER'!BN201+'Investissement PER'!BQ201+'Investissement PER'!AG201</f>
        <v>0</v>
      </c>
      <c r="J198" s="165">
        <f t="shared" si="10"/>
        <v>0</v>
      </c>
      <c r="L198" s="163">
        <f t="shared" si="11"/>
        <v>0</v>
      </c>
      <c r="M198" s="54" t="str">
        <f>IF(AND(D198&lt;&gt;'Investissement PEE'!AB201,Synthèse!H198&lt;&gt;'Investissement PEE'!AC201),"Les montants répartis ne correspondent pas aux montants de prime de partage de la valeur et d'abondement dans l'onglet 'Investissement PEE'",IF(D198&lt;&gt;'Investissement PEE'!AB201,"Le montant réparti en prime de partage de la valeur ne correspond pas au montant total de PPV indiqué dans l'onglet 'Investissement PEE'",IF(H198&lt;&gt;'Investissement PEE'!AC201,"Le montant réparti ne correspond pas au montant total d'abondement indiqué dans l'onglet 'PEE'","")))</f>
        <v/>
      </c>
      <c r="N198" s="79" t="str">
        <f>IF(AND(E198&lt;&gt;'Investissement PER'!AB201,Synthèse!I198&lt;&gt;'Investissement PER'!AC201),"Les montants répartis ne correspondent pas aux montants de prime de partage de la valeur et d'abondement dans l'onglet 'Investissement PER'",IF(E198&lt;&gt;'Investissement PER'!AB201,"Le montant réparti en prime de partage de la valeur ne correspond pas au montant total de PPV indiqué dans l'onglet 'Investissement PER'",IF(I198&lt;&gt;'Investissement PER'!AC201,"Le montant réparti ne correspond pas au montant total d'abondement indiqué dans l'onglet 'Investissement PER’","")))</f>
        <v/>
      </c>
    </row>
    <row r="199" spans="1:14" x14ac:dyDescent="0.25">
      <c r="A199" s="55">
        <f>'Investissement PEE'!D202</f>
        <v>0</v>
      </c>
      <c r="B199" s="28">
        <f>'Investissement PEE'!F202</f>
        <v>0</v>
      </c>
      <c r="C199" s="45">
        <f>'Investissement PEE'!H202</f>
        <v>0</v>
      </c>
      <c r="D199" s="53">
        <f>SUM('Investissement PEE'!AF202+'Investissement PEE'!AI202+'Investissement PEE'!AL202+'Investissement PEE'!AO202+'Investissement PEE'!AR202+'Investissement PEE'!AU202+'Investissement PEE'!AX202+'Investissement PEE'!BA202+'Investissement PEE'!BD202+'Investissement PEE'!BG202+'Investissement PEE'!BJ202+'Investissement PEE'!BM202)</f>
        <v>0</v>
      </c>
      <c r="E199" s="46">
        <f>SUM('Investissement PER'!AI202+'Investissement PER'!AL202+'Investissement PER'!AO202+'Investissement PER'!AR203+'Investissement PER'!AU202+'Investissement PER'!AX202+'Investissement PER'!BA202+'Investissement PER'!BD202+'Investissement PER'!BG202+'Investissement PER'!BJ202+'Investissement PER'!BM202+'Investissement PER'!BP202+'Investissement PER'!AF202)</f>
        <v>0</v>
      </c>
      <c r="F199" s="164">
        <f t="shared" si="9"/>
        <v>0</v>
      </c>
      <c r="H199" s="44">
        <f>'Investissement PEE'!AG202+'Investissement PEE'!AJ202+'Investissement PEE'!AM202+'Investissement PEE'!AP202+'Investissement PEE'!AS202+'Investissement PEE'!AV202+'Investissement PEE'!AY202+'Investissement PEE'!BB202+'Investissement PEE'!BE202+'Investissement PEE'!BH202+'Investissement PEE'!BK202+'Investissement PEE'!BN202</f>
        <v>0</v>
      </c>
      <c r="I199" s="47">
        <f>'Investissement PER'!BE202+'Investissement PER'!BB202+'Investissement PER'!AY202+'Investissement PER'!AV202+'Investissement PER'!AS203+'Investissement PER'!AP202+'Investissement PER'!AM202+'Investissement PER'!AJ202+'Investissement PER'!BH202+'Investissement PER'!BK202+'Investissement PER'!BN202+'Investissement PER'!BQ202+'Investissement PER'!AG202</f>
        <v>0</v>
      </c>
      <c r="J199" s="165">
        <f t="shared" si="10"/>
        <v>0</v>
      </c>
      <c r="L199" s="163">
        <f t="shared" si="11"/>
        <v>0</v>
      </c>
      <c r="M199" s="54" t="str">
        <f>IF(AND(D199&lt;&gt;'Investissement PEE'!AB202,Synthèse!H199&lt;&gt;'Investissement PEE'!AC202),"Les montants répartis ne correspondent pas aux montants de prime de partage de la valeur et d'abondement dans l'onglet 'Investissement PEE'",IF(D199&lt;&gt;'Investissement PEE'!AB202,"Le montant réparti en prime de partage de la valeur ne correspond pas au montant total de PPV indiqué dans l'onglet 'Investissement PEE'",IF(H199&lt;&gt;'Investissement PEE'!AC202,"Le montant réparti ne correspond pas au montant total d'abondement indiqué dans l'onglet 'PEE'","")))</f>
        <v/>
      </c>
      <c r="N199" s="79" t="str">
        <f>IF(AND(E199&lt;&gt;'Investissement PER'!AB202,Synthèse!I199&lt;&gt;'Investissement PER'!AC202),"Les montants répartis ne correspondent pas aux montants de prime de partage de la valeur et d'abondement dans l'onglet 'Investissement PER'",IF(E199&lt;&gt;'Investissement PER'!AB202,"Le montant réparti en prime de partage de la valeur ne correspond pas au montant total de PPV indiqué dans l'onglet 'Investissement PER'",IF(I199&lt;&gt;'Investissement PER'!AC202,"Le montant réparti ne correspond pas au montant total d'abondement indiqué dans l'onglet 'Investissement PER’","")))</f>
        <v/>
      </c>
    </row>
    <row r="200" spans="1:14" x14ac:dyDescent="0.25">
      <c r="A200" s="55">
        <f>'Investissement PEE'!D203</f>
        <v>0</v>
      </c>
      <c r="B200" s="28">
        <f>'Investissement PEE'!F203</f>
        <v>0</v>
      </c>
      <c r="C200" s="45">
        <f>'Investissement PEE'!H203</f>
        <v>0</v>
      </c>
      <c r="D200" s="53">
        <f>SUM('Investissement PEE'!AF203+'Investissement PEE'!AI203+'Investissement PEE'!AL203+'Investissement PEE'!AO203+'Investissement PEE'!AR203+'Investissement PEE'!AU203+'Investissement PEE'!AX203+'Investissement PEE'!BA203+'Investissement PEE'!BD203+'Investissement PEE'!BG203+'Investissement PEE'!BJ203+'Investissement PEE'!BM203)</f>
        <v>0</v>
      </c>
      <c r="E200" s="46">
        <f>SUM('Investissement PER'!AI203+'Investissement PER'!AL203+'Investissement PER'!AO203+'Investissement PER'!AR204+'Investissement PER'!AU203+'Investissement PER'!AX203+'Investissement PER'!BA203+'Investissement PER'!BD203+'Investissement PER'!BG203+'Investissement PER'!BJ203+'Investissement PER'!BM203+'Investissement PER'!BP203+'Investissement PER'!AF203)</f>
        <v>0</v>
      </c>
      <c r="F200" s="164">
        <f t="shared" si="9"/>
        <v>0</v>
      </c>
      <c r="H200" s="44">
        <f>'Investissement PEE'!AG203+'Investissement PEE'!AJ203+'Investissement PEE'!AM203+'Investissement PEE'!AP203+'Investissement PEE'!AS203+'Investissement PEE'!AV203+'Investissement PEE'!AY203+'Investissement PEE'!BB203+'Investissement PEE'!BE203+'Investissement PEE'!BH203+'Investissement PEE'!BK203+'Investissement PEE'!BN203</f>
        <v>0</v>
      </c>
      <c r="I200" s="47">
        <f>'Investissement PER'!BE203+'Investissement PER'!BB203+'Investissement PER'!AY203+'Investissement PER'!AV203+'Investissement PER'!AS204+'Investissement PER'!AP203+'Investissement PER'!AM203+'Investissement PER'!AJ203+'Investissement PER'!BH203+'Investissement PER'!BK203+'Investissement PER'!BN203+'Investissement PER'!BQ203+'Investissement PER'!AG203</f>
        <v>0</v>
      </c>
      <c r="J200" s="165">
        <f t="shared" si="10"/>
        <v>0</v>
      </c>
      <c r="L200" s="163">
        <f t="shared" si="11"/>
        <v>0</v>
      </c>
      <c r="M200" s="54" t="str">
        <f>IF(AND(D200&lt;&gt;'Investissement PEE'!AB203,Synthèse!H200&lt;&gt;'Investissement PEE'!AC203),"Les montants répartis ne correspondent pas aux montants de prime de partage de la valeur et d'abondement dans l'onglet 'Investissement PEE'",IF(D200&lt;&gt;'Investissement PEE'!AB203,"Le montant réparti en prime de partage de la valeur ne correspond pas au montant total de PPV indiqué dans l'onglet 'Investissement PEE'",IF(H200&lt;&gt;'Investissement PEE'!AC203,"Le montant réparti ne correspond pas au montant total d'abondement indiqué dans l'onglet 'PEE'","")))</f>
        <v/>
      </c>
      <c r="N200" s="79" t="str">
        <f>IF(AND(E200&lt;&gt;'Investissement PER'!AB203,Synthèse!I200&lt;&gt;'Investissement PER'!AC203),"Les montants répartis ne correspondent pas aux montants de prime de partage de la valeur et d'abondement dans l'onglet 'Investissement PER'",IF(E200&lt;&gt;'Investissement PER'!AB203,"Le montant réparti en prime de partage de la valeur ne correspond pas au montant total de PPV indiqué dans l'onglet 'Investissement PER'",IF(I200&lt;&gt;'Investissement PER'!AC203,"Le montant réparti ne correspond pas au montant total d'abondement indiqué dans l'onglet 'Investissement PER’","")))</f>
        <v/>
      </c>
    </row>
    <row r="201" spans="1:14" x14ac:dyDescent="0.25">
      <c r="A201" s="55">
        <f>'Investissement PEE'!D204</f>
        <v>0</v>
      </c>
      <c r="B201" s="28">
        <f>'Investissement PEE'!F204</f>
        <v>0</v>
      </c>
      <c r="C201" s="45">
        <f>'Investissement PEE'!H204</f>
        <v>0</v>
      </c>
      <c r="D201" s="53">
        <f>SUM('Investissement PEE'!AF204+'Investissement PEE'!AI204+'Investissement PEE'!AL204+'Investissement PEE'!AO204+'Investissement PEE'!AR204+'Investissement PEE'!AU204+'Investissement PEE'!AX204+'Investissement PEE'!BA204+'Investissement PEE'!BD204+'Investissement PEE'!BG204+'Investissement PEE'!BJ204+'Investissement PEE'!BM204)</f>
        <v>0</v>
      </c>
      <c r="E201" s="46">
        <f>SUM('Investissement PER'!AI204+'Investissement PER'!AL204+'Investissement PER'!AO204+'Investissement PER'!AR205+'Investissement PER'!AU204+'Investissement PER'!AX204+'Investissement PER'!BA204+'Investissement PER'!BD204+'Investissement PER'!BG204+'Investissement PER'!BJ204+'Investissement PER'!BM204+'Investissement PER'!BP204+'Investissement PER'!AF204)</f>
        <v>0</v>
      </c>
      <c r="F201" s="164">
        <f t="shared" si="9"/>
        <v>0</v>
      </c>
      <c r="H201" s="44">
        <f>'Investissement PEE'!AG204+'Investissement PEE'!AJ204+'Investissement PEE'!AM204+'Investissement PEE'!AP204+'Investissement PEE'!AS204+'Investissement PEE'!AV204+'Investissement PEE'!AY204+'Investissement PEE'!BB204+'Investissement PEE'!BE204+'Investissement PEE'!BH204+'Investissement PEE'!BK204+'Investissement PEE'!BN204</f>
        <v>0</v>
      </c>
      <c r="I201" s="47">
        <f>'Investissement PER'!BE204+'Investissement PER'!BB204+'Investissement PER'!AY204+'Investissement PER'!AV204+'Investissement PER'!AS205+'Investissement PER'!AP204+'Investissement PER'!AM204+'Investissement PER'!AJ204+'Investissement PER'!BH204+'Investissement PER'!BK204+'Investissement PER'!BN204+'Investissement PER'!BQ204+'Investissement PER'!AG204</f>
        <v>0</v>
      </c>
      <c r="J201" s="165">
        <f t="shared" si="10"/>
        <v>0</v>
      </c>
      <c r="L201" s="163">
        <f t="shared" si="11"/>
        <v>0</v>
      </c>
      <c r="M201" s="54" t="str">
        <f>IF(AND(D201&lt;&gt;'Investissement PEE'!AB204,Synthèse!H201&lt;&gt;'Investissement PEE'!AC204),"Les montants répartis ne correspondent pas aux montants de prime de partage de la valeur et d'abondement dans l'onglet 'Investissement PEE'",IF(D201&lt;&gt;'Investissement PEE'!AB204,"Le montant réparti en prime de partage de la valeur ne correspond pas au montant total de PPV indiqué dans l'onglet 'Investissement PEE'",IF(H201&lt;&gt;'Investissement PEE'!AC204,"Le montant réparti ne correspond pas au montant total d'abondement indiqué dans l'onglet 'PEE'","")))</f>
        <v/>
      </c>
      <c r="N201" s="79" t="str">
        <f>IF(AND(E201&lt;&gt;'Investissement PER'!AB204,Synthèse!I201&lt;&gt;'Investissement PER'!AC204),"Les montants répartis ne correspondent pas aux montants de prime de partage de la valeur et d'abondement dans l'onglet 'Investissement PER'",IF(E201&lt;&gt;'Investissement PER'!AB204,"Le montant réparti en prime de partage de la valeur ne correspond pas au montant total de PPV indiqué dans l'onglet 'Investissement PER'",IF(I201&lt;&gt;'Investissement PER'!AC204,"Le montant réparti ne correspond pas au montant total d'abondement indiqué dans l'onglet 'Investissement PER’","")))</f>
        <v/>
      </c>
    </row>
    <row r="202" spans="1:14" x14ac:dyDescent="0.25">
      <c r="A202" s="55">
        <f>'Investissement PEE'!D205</f>
        <v>0</v>
      </c>
      <c r="B202" s="28">
        <f>'Investissement PEE'!F205</f>
        <v>0</v>
      </c>
      <c r="C202" s="45">
        <f>'Investissement PEE'!H205</f>
        <v>0</v>
      </c>
      <c r="D202" s="53">
        <f>SUM('Investissement PEE'!AF205+'Investissement PEE'!AI205+'Investissement PEE'!AL205+'Investissement PEE'!AO205+'Investissement PEE'!AR205+'Investissement PEE'!AU205+'Investissement PEE'!AX205+'Investissement PEE'!BA205+'Investissement PEE'!BD205+'Investissement PEE'!BG205+'Investissement PEE'!BJ205+'Investissement PEE'!BM205)</f>
        <v>0</v>
      </c>
      <c r="E202" s="46">
        <f>SUM('Investissement PER'!AI205+'Investissement PER'!AL205+'Investissement PER'!AO205+'Investissement PER'!AR206+'Investissement PER'!AU205+'Investissement PER'!AX205+'Investissement PER'!BA205+'Investissement PER'!BD205+'Investissement PER'!BG205+'Investissement PER'!BJ205+'Investissement PER'!BM205+'Investissement PER'!BP205+'Investissement PER'!AF205)</f>
        <v>0</v>
      </c>
      <c r="F202" s="164">
        <f t="shared" si="9"/>
        <v>0</v>
      </c>
      <c r="H202" s="44">
        <f>'Investissement PEE'!AG205+'Investissement PEE'!AJ205+'Investissement PEE'!AM205+'Investissement PEE'!AP205+'Investissement PEE'!AS205+'Investissement PEE'!AV205+'Investissement PEE'!AY205+'Investissement PEE'!BB205+'Investissement PEE'!BE205+'Investissement PEE'!BH205+'Investissement PEE'!BK205+'Investissement PEE'!BN205</f>
        <v>0</v>
      </c>
      <c r="I202" s="47">
        <f>'Investissement PER'!BE205+'Investissement PER'!BB205+'Investissement PER'!AY205+'Investissement PER'!AV205+'Investissement PER'!AS206+'Investissement PER'!AP205+'Investissement PER'!AM205+'Investissement PER'!AJ205+'Investissement PER'!BH205+'Investissement PER'!BK205+'Investissement PER'!BN205+'Investissement PER'!BQ205+'Investissement PER'!AG205</f>
        <v>0</v>
      </c>
      <c r="J202" s="165">
        <f t="shared" si="10"/>
        <v>0</v>
      </c>
      <c r="L202" s="163">
        <f t="shared" si="11"/>
        <v>0</v>
      </c>
      <c r="M202" s="54" t="str">
        <f>IF(AND(D202&lt;&gt;'Investissement PEE'!AB205,Synthèse!H202&lt;&gt;'Investissement PEE'!AC205),"Les montants répartis ne correspondent pas aux montants de prime de partage de la valeur et d'abondement dans l'onglet 'Investissement PEE'",IF(D202&lt;&gt;'Investissement PEE'!AB205,"Le montant réparti en prime de partage de la valeur ne correspond pas au montant total de PPV indiqué dans l'onglet 'Investissement PEE'",IF(H202&lt;&gt;'Investissement PEE'!AC205,"Le montant réparti ne correspond pas au montant total d'abondement indiqué dans l'onglet 'PEE'","")))</f>
        <v/>
      </c>
      <c r="N202" s="79" t="str">
        <f>IF(AND(E202&lt;&gt;'Investissement PER'!AB205,Synthèse!I202&lt;&gt;'Investissement PER'!AC205),"Les montants répartis ne correspondent pas aux montants de prime de partage de la valeur et d'abondement dans l'onglet 'Investissement PER'",IF(E202&lt;&gt;'Investissement PER'!AB205,"Le montant réparti en prime de partage de la valeur ne correspond pas au montant total de PPV indiqué dans l'onglet 'Investissement PER'",IF(I202&lt;&gt;'Investissement PER'!AC205,"Le montant réparti ne correspond pas au montant total d'abondement indiqué dans l'onglet 'Investissement PER’","")))</f>
        <v/>
      </c>
    </row>
    <row r="203" spans="1:14" x14ac:dyDescent="0.25">
      <c r="A203" s="55">
        <f>'Investissement PEE'!D206</f>
        <v>0</v>
      </c>
      <c r="B203" s="28">
        <f>'Investissement PEE'!F206</f>
        <v>0</v>
      </c>
      <c r="C203" s="45">
        <f>'Investissement PEE'!H206</f>
        <v>0</v>
      </c>
      <c r="D203" s="53">
        <f>SUM('Investissement PEE'!AF206+'Investissement PEE'!AI206+'Investissement PEE'!AL206+'Investissement PEE'!AO206+'Investissement PEE'!AR206+'Investissement PEE'!AU206+'Investissement PEE'!AX206+'Investissement PEE'!BA206+'Investissement PEE'!BD206+'Investissement PEE'!BG206+'Investissement PEE'!BJ206+'Investissement PEE'!BM206)</f>
        <v>0</v>
      </c>
      <c r="E203" s="46">
        <f>SUM('Investissement PER'!AI206+'Investissement PER'!AL206+'Investissement PER'!AO206+'Investissement PER'!AR207+'Investissement PER'!AU206+'Investissement PER'!AX206+'Investissement PER'!BA206+'Investissement PER'!BD206+'Investissement PER'!BG206+'Investissement PER'!BJ206+'Investissement PER'!BM206+'Investissement PER'!BP206+'Investissement PER'!AF206)</f>
        <v>0</v>
      </c>
      <c r="F203" s="164">
        <f t="shared" si="9"/>
        <v>0</v>
      </c>
      <c r="H203" s="44">
        <f>'Investissement PEE'!AG206+'Investissement PEE'!AJ206+'Investissement PEE'!AM206+'Investissement PEE'!AP206+'Investissement PEE'!AS206+'Investissement PEE'!AV206+'Investissement PEE'!AY206+'Investissement PEE'!BB206+'Investissement PEE'!BE206+'Investissement PEE'!BH206+'Investissement PEE'!BK206+'Investissement PEE'!BN206</f>
        <v>0</v>
      </c>
      <c r="I203" s="47">
        <f>'Investissement PER'!BE206+'Investissement PER'!BB206+'Investissement PER'!AY206+'Investissement PER'!AV206+'Investissement PER'!AS207+'Investissement PER'!AP206+'Investissement PER'!AM206+'Investissement PER'!AJ206+'Investissement PER'!BH206+'Investissement PER'!BK206+'Investissement PER'!BN206+'Investissement PER'!BQ206+'Investissement PER'!AG206</f>
        <v>0</v>
      </c>
      <c r="J203" s="165">
        <f t="shared" si="10"/>
        <v>0</v>
      </c>
      <c r="L203" s="163">
        <f t="shared" si="11"/>
        <v>0</v>
      </c>
      <c r="M203" s="54" t="str">
        <f>IF(AND(D203&lt;&gt;'Investissement PEE'!AB206,Synthèse!H203&lt;&gt;'Investissement PEE'!AC206),"Les montants répartis ne correspondent pas aux montants de prime de partage de la valeur et d'abondement dans l'onglet 'Investissement PEE'",IF(D203&lt;&gt;'Investissement PEE'!AB206,"Le montant réparti en prime de partage de la valeur ne correspond pas au montant total de PPV indiqué dans l'onglet 'Investissement PEE'",IF(H203&lt;&gt;'Investissement PEE'!AC206,"Le montant réparti ne correspond pas au montant total d'abondement indiqué dans l'onglet 'PEE'","")))</f>
        <v/>
      </c>
      <c r="N203" s="79" t="str">
        <f>IF(AND(E203&lt;&gt;'Investissement PER'!AB206,Synthèse!I203&lt;&gt;'Investissement PER'!AC206),"Les montants répartis ne correspondent pas aux montants de prime de partage de la valeur et d'abondement dans l'onglet 'Investissement PER'",IF(E203&lt;&gt;'Investissement PER'!AB206,"Le montant réparti en prime de partage de la valeur ne correspond pas au montant total de PPV indiqué dans l'onglet 'Investissement PER'",IF(I203&lt;&gt;'Investissement PER'!AC206,"Le montant réparti ne correspond pas au montant total d'abondement indiqué dans l'onglet 'Investissement PER’","")))</f>
        <v/>
      </c>
    </row>
    <row r="204" spans="1:14" x14ac:dyDescent="0.25">
      <c r="A204" s="55">
        <f>'Investissement PEE'!D207</f>
        <v>0</v>
      </c>
      <c r="B204" s="28">
        <f>'Investissement PEE'!F207</f>
        <v>0</v>
      </c>
      <c r="C204" s="45">
        <f>'Investissement PEE'!H207</f>
        <v>0</v>
      </c>
      <c r="D204" s="53">
        <f>SUM('Investissement PEE'!AF207+'Investissement PEE'!AI207+'Investissement PEE'!AL207+'Investissement PEE'!AO207+'Investissement PEE'!AR207+'Investissement PEE'!AU207+'Investissement PEE'!AX207+'Investissement PEE'!BA207+'Investissement PEE'!BD207+'Investissement PEE'!BG207+'Investissement PEE'!BJ207+'Investissement PEE'!BM207)</f>
        <v>0</v>
      </c>
      <c r="E204" s="46">
        <f>SUM('Investissement PER'!AI207+'Investissement PER'!AL207+'Investissement PER'!AO207+'Investissement PER'!AR208+'Investissement PER'!AU207+'Investissement PER'!AX207+'Investissement PER'!BA207+'Investissement PER'!BD207+'Investissement PER'!BG207+'Investissement PER'!BJ207+'Investissement PER'!BM207+'Investissement PER'!BP207+'Investissement PER'!AF207)</f>
        <v>0</v>
      </c>
      <c r="F204" s="164">
        <f t="shared" si="9"/>
        <v>0</v>
      </c>
      <c r="H204" s="44">
        <f>'Investissement PEE'!AG207+'Investissement PEE'!AJ207+'Investissement PEE'!AM207+'Investissement PEE'!AP207+'Investissement PEE'!AS207+'Investissement PEE'!AV207+'Investissement PEE'!AY207+'Investissement PEE'!BB207+'Investissement PEE'!BE207+'Investissement PEE'!BH207+'Investissement PEE'!BK207+'Investissement PEE'!BN207</f>
        <v>0</v>
      </c>
      <c r="I204" s="47">
        <f>'Investissement PER'!BE207+'Investissement PER'!BB207+'Investissement PER'!AY207+'Investissement PER'!AV207+'Investissement PER'!AS208+'Investissement PER'!AP207+'Investissement PER'!AM207+'Investissement PER'!AJ207+'Investissement PER'!BH207+'Investissement PER'!BK207+'Investissement PER'!BN207+'Investissement PER'!BQ207+'Investissement PER'!AG207</f>
        <v>0</v>
      </c>
      <c r="J204" s="165">
        <f t="shared" si="10"/>
        <v>0</v>
      </c>
      <c r="L204" s="163">
        <f t="shared" si="11"/>
        <v>0</v>
      </c>
      <c r="M204" s="54" t="str">
        <f>IF(AND(D204&lt;&gt;'Investissement PEE'!AB207,Synthèse!H204&lt;&gt;'Investissement PEE'!AC207),"Les montants répartis ne correspondent pas aux montants de prime de partage de la valeur et d'abondement dans l'onglet 'Investissement PEE'",IF(D204&lt;&gt;'Investissement PEE'!AB207,"Le montant réparti en prime de partage de la valeur ne correspond pas au montant total de PPV indiqué dans l'onglet 'Investissement PEE'",IF(H204&lt;&gt;'Investissement PEE'!AC207,"Le montant réparti ne correspond pas au montant total d'abondement indiqué dans l'onglet 'PEE'","")))</f>
        <v/>
      </c>
      <c r="N204" s="79" t="str">
        <f>IF(AND(E204&lt;&gt;'Investissement PER'!AB207,Synthèse!I204&lt;&gt;'Investissement PER'!AC207),"Les montants répartis ne correspondent pas aux montants de prime de partage de la valeur et d'abondement dans l'onglet 'Investissement PER'",IF(E204&lt;&gt;'Investissement PER'!AB207,"Le montant réparti en prime de partage de la valeur ne correspond pas au montant total de PPV indiqué dans l'onglet 'Investissement PER'",IF(I204&lt;&gt;'Investissement PER'!AC207,"Le montant réparti ne correspond pas au montant total d'abondement indiqué dans l'onglet 'Investissement PER’","")))</f>
        <v/>
      </c>
    </row>
    <row r="205" spans="1:14" x14ac:dyDescent="0.25">
      <c r="A205" s="55">
        <f>'Investissement PEE'!D208</f>
        <v>0</v>
      </c>
      <c r="B205" s="28">
        <f>'Investissement PEE'!F208</f>
        <v>0</v>
      </c>
      <c r="C205" s="45">
        <f>'Investissement PEE'!H208</f>
        <v>0</v>
      </c>
      <c r="D205" s="53">
        <f>SUM('Investissement PEE'!AF208+'Investissement PEE'!AI208+'Investissement PEE'!AL208+'Investissement PEE'!AO208+'Investissement PEE'!AR208+'Investissement PEE'!AU208+'Investissement PEE'!AX208+'Investissement PEE'!BA208+'Investissement PEE'!BD208+'Investissement PEE'!BG208+'Investissement PEE'!BJ208+'Investissement PEE'!BM208)</f>
        <v>0</v>
      </c>
      <c r="E205" s="46">
        <f>SUM('Investissement PER'!AI208+'Investissement PER'!AL208+'Investissement PER'!AO208+'Investissement PER'!AR209+'Investissement PER'!AU208+'Investissement PER'!AX208+'Investissement PER'!BA208+'Investissement PER'!BD208+'Investissement PER'!BG208+'Investissement PER'!BJ208+'Investissement PER'!BM208+'Investissement PER'!BP208+'Investissement PER'!AF208)</f>
        <v>0</v>
      </c>
      <c r="F205" s="164">
        <f t="shared" si="9"/>
        <v>0</v>
      </c>
      <c r="H205" s="44">
        <f>'Investissement PEE'!AG208+'Investissement PEE'!AJ208+'Investissement PEE'!AM208+'Investissement PEE'!AP208+'Investissement PEE'!AS208+'Investissement PEE'!AV208+'Investissement PEE'!AY208+'Investissement PEE'!BB208+'Investissement PEE'!BE208+'Investissement PEE'!BH208+'Investissement PEE'!BK208+'Investissement PEE'!BN208</f>
        <v>0</v>
      </c>
      <c r="I205" s="47">
        <f>'Investissement PER'!BE208+'Investissement PER'!BB208+'Investissement PER'!AY208+'Investissement PER'!AV208+'Investissement PER'!AS209+'Investissement PER'!AP208+'Investissement PER'!AM208+'Investissement PER'!AJ208+'Investissement PER'!BH208+'Investissement PER'!BK208+'Investissement PER'!BN208+'Investissement PER'!BQ208+'Investissement PER'!AG208</f>
        <v>0</v>
      </c>
      <c r="J205" s="165">
        <f t="shared" si="10"/>
        <v>0</v>
      </c>
      <c r="L205" s="163">
        <f t="shared" si="11"/>
        <v>0</v>
      </c>
      <c r="M205" s="54" t="str">
        <f>IF(AND(D205&lt;&gt;'Investissement PEE'!AB208,Synthèse!H205&lt;&gt;'Investissement PEE'!AC208),"Les montants répartis ne correspondent pas aux montants de prime de partage de la valeur et d'abondement dans l'onglet 'Investissement PEE'",IF(D205&lt;&gt;'Investissement PEE'!AB208,"Le montant réparti en prime de partage de la valeur ne correspond pas au montant total de PPV indiqué dans l'onglet 'Investissement PEE'",IF(H205&lt;&gt;'Investissement PEE'!AC208,"Le montant réparti ne correspond pas au montant total d'abondement indiqué dans l'onglet 'PEE'","")))</f>
        <v/>
      </c>
      <c r="N205" s="79" t="str">
        <f>IF(AND(E205&lt;&gt;'Investissement PER'!AB208,Synthèse!I205&lt;&gt;'Investissement PER'!AC208),"Les montants répartis ne correspondent pas aux montants de prime de partage de la valeur et d'abondement dans l'onglet 'Investissement PER'",IF(E205&lt;&gt;'Investissement PER'!AB208,"Le montant réparti en prime de partage de la valeur ne correspond pas au montant total de PPV indiqué dans l'onglet 'Investissement PER'",IF(I205&lt;&gt;'Investissement PER'!AC208,"Le montant réparti ne correspond pas au montant total d'abondement indiqué dans l'onglet 'Investissement PER’","")))</f>
        <v/>
      </c>
    </row>
    <row r="206" spans="1:14" x14ac:dyDescent="0.25">
      <c r="A206" s="55">
        <f>'Investissement PEE'!D209</f>
        <v>0</v>
      </c>
      <c r="B206" s="28">
        <f>'Investissement PEE'!F209</f>
        <v>0</v>
      </c>
      <c r="C206" s="45">
        <f>'Investissement PEE'!H209</f>
        <v>0</v>
      </c>
      <c r="D206" s="53">
        <f>SUM('Investissement PEE'!AF209+'Investissement PEE'!AI209+'Investissement PEE'!AL209+'Investissement PEE'!AO209+'Investissement PEE'!AR209+'Investissement PEE'!AU209+'Investissement PEE'!AX209+'Investissement PEE'!BA209+'Investissement PEE'!BD209+'Investissement PEE'!BG209+'Investissement PEE'!BJ209+'Investissement PEE'!BM209)</f>
        <v>0</v>
      </c>
      <c r="E206" s="46">
        <f>SUM('Investissement PER'!AI209+'Investissement PER'!AL209+'Investissement PER'!AO209+'Investissement PER'!AR210+'Investissement PER'!AU209+'Investissement PER'!AX209+'Investissement PER'!BA209+'Investissement PER'!BD209+'Investissement PER'!BG209+'Investissement PER'!BJ209+'Investissement PER'!BM209+'Investissement PER'!BP209+'Investissement PER'!AF209)</f>
        <v>0</v>
      </c>
      <c r="F206" s="164">
        <f t="shared" si="9"/>
        <v>0</v>
      </c>
      <c r="H206" s="44">
        <f>'Investissement PEE'!AG209+'Investissement PEE'!AJ209+'Investissement PEE'!AM209+'Investissement PEE'!AP209+'Investissement PEE'!AS209+'Investissement PEE'!AV209+'Investissement PEE'!AY209+'Investissement PEE'!BB209+'Investissement PEE'!BE209+'Investissement PEE'!BH209+'Investissement PEE'!BK209+'Investissement PEE'!BN209</f>
        <v>0</v>
      </c>
      <c r="I206" s="47">
        <f>'Investissement PER'!BE209+'Investissement PER'!BB209+'Investissement PER'!AY209+'Investissement PER'!AV209+'Investissement PER'!AS210+'Investissement PER'!AP209+'Investissement PER'!AM209+'Investissement PER'!AJ209+'Investissement PER'!BH209+'Investissement PER'!BK209+'Investissement PER'!BN209+'Investissement PER'!BQ209+'Investissement PER'!AG209</f>
        <v>0</v>
      </c>
      <c r="J206" s="165">
        <f t="shared" si="10"/>
        <v>0</v>
      </c>
      <c r="L206" s="163">
        <f t="shared" si="11"/>
        <v>0</v>
      </c>
      <c r="M206" s="54" t="str">
        <f>IF(AND(D206&lt;&gt;'Investissement PEE'!AB209,Synthèse!H206&lt;&gt;'Investissement PEE'!AC209),"Les montants répartis ne correspondent pas aux montants de prime de partage de la valeur et d'abondement dans l'onglet 'Investissement PEE'",IF(D206&lt;&gt;'Investissement PEE'!AB209,"Le montant réparti en prime de partage de la valeur ne correspond pas au montant total de PPV indiqué dans l'onglet 'Investissement PEE'",IF(H206&lt;&gt;'Investissement PEE'!AC209,"Le montant réparti ne correspond pas au montant total d'abondement indiqué dans l'onglet 'PEE'","")))</f>
        <v/>
      </c>
      <c r="N206" s="79" t="str">
        <f>IF(AND(E206&lt;&gt;'Investissement PER'!AB209,Synthèse!I206&lt;&gt;'Investissement PER'!AC209),"Les montants répartis ne correspondent pas aux montants de prime de partage de la valeur et d'abondement dans l'onglet 'Investissement PER'",IF(E206&lt;&gt;'Investissement PER'!AB209,"Le montant réparti en prime de partage de la valeur ne correspond pas au montant total de PPV indiqué dans l'onglet 'Investissement PER'",IF(I206&lt;&gt;'Investissement PER'!AC209,"Le montant réparti ne correspond pas au montant total d'abondement indiqué dans l'onglet 'Investissement PER’","")))</f>
        <v/>
      </c>
    </row>
    <row r="207" spans="1:14" x14ac:dyDescent="0.25">
      <c r="A207" s="55">
        <f>'Investissement PEE'!D210</f>
        <v>0</v>
      </c>
      <c r="B207" s="28">
        <f>'Investissement PEE'!F210</f>
        <v>0</v>
      </c>
      <c r="C207" s="45">
        <f>'Investissement PEE'!H210</f>
        <v>0</v>
      </c>
      <c r="D207" s="53">
        <f>SUM('Investissement PEE'!AF210+'Investissement PEE'!AI210+'Investissement PEE'!AL210+'Investissement PEE'!AO210+'Investissement PEE'!AR210+'Investissement PEE'!AU210+'Investissement PEE'!AX210+'Investissement PEE'!BA210+'Investissement PEE'!BD210+'Investissement PEE'!BG210+'Investissement PEE'!BJ210+'Investissement PEE'!BM210)</f>
        <v>0</v>
      </c>
      <c r="E207" s="46">
        <f>SUM('Investissement PER'!AI210+'Investissement PER'!AL210+'Investissement PER'!AO210+'Investissement PER'!AR211+'Investissement PER'!AU210+'Investissement PER'!AX210+'Investissement PER'!BA210+'Investissement PER'!BD210+'Investissement PER'!BG210+'Investissement PER'!BJ210+'Investissement PER'!BM210+'Investissement PER'!BP210+'Investissement PER'!AF210)</f>
        <v>0</v>
      </c>
      <c r="F207" s="164">
        <f t="shared" si="9"/>
        <v>0</v>
      </c>
      <c r="H207" s="44">
        <f>'Investissement PEE'!AG210+'Investissement PEE'!AJ210+'Investissement PEE'!AM210+'Investissement PEE'!AP210+'Investissement PEE'!AS210+'Investissement PEE'!AV210+'Investissement PEE'!AY210+'Investissement PEE'!BB210+'Investissement PEE'!BE210+'Investissement PEE'!BH210+'Investissement PEE'!BK210+'Investissement PEE'!BN210</f>
        <v>0</v>
      </c>
      <c r="I207" s="47">
        <f>'Investissement PER'!BE210+'Investissement PER'!BB210+'Investissement PER'!AY210+'Investissement PER'!AV210+'Investissement PER'!AS211+'Investissement PER'!AP210+'Investissement PER'!AM210+'Investissement PER'!AJ210+'Investissement PER'!BH210+'Investissement PER'!BK210+'Investissement PER'!BN210+'Investissement PER'!BQ210+'Investissement PER'!AG210</f>
        <v>0</v>
      </c>
      <c r="J207" s="165">
        <f t="shared" si="10"/>
        <v>0</v>
      </c>
      <c r="L207" s="163">
        <f t="shared" si="11"/>
        <v>0</v>
      </c>
      <c r="M207" s="54" t="str">
        <f>IF(AND(D207&lt;&gt;'Investissement PEE'!AB210,Synthèse!H207&lt;&gt;'Investissement PEE'!AC210),"Les montants répartis ne correspondent pas aux montants de prime de partage de la valeur et d'abondement dans l'onglet 'Investissement PEE'",IF(D207&lt;&gt;'Investissement PEE'!AB210,"Le montant réparti en prime de partage de la valeur ne correspond pas au montant total de PPV indiqué dans l'onglet 'Investissement PEE'",IF(H207&lt;&gt;'Investissement PEE'!AC210,"Le montant réparti ne correspond pas au montant total d'abondement indiqué dans l'onglet 'PEE'","")))</f>
        <v/>
      </c>
      <c r="N207" s="79" t="str">
        <f>IF(AND(E207&lt;&gt;'Investissement PER'!AB210,Synthèse!I207&lt;&gt;'Investissement PER'!AC210),"Les montants répartis ne correspondent pas aux montants de prime de partage de la valeur et d'abondement dans l'onglet 'Investissement PER'",IF(E207&lt;&gt;'Investissement PER'!AB210,"Le montant réparti en prime de partage de la valeur ne correspond pas au montant total de PPV indiqué dans l'onglet 'Investissement PER'",IF(I207&lt;&gt;'Investissement PER'!AC210,"Le montant réparti ne correspond pas au montant total d'abondement indiqué dans l'onglet 'Investissement PER’","")))</f>
        <v/>
      </c>
    </row>
    <row r="208" spans="1:14" x14ac:dyDescent="0.25">
      <c r="A208" s="55">
        <f>'Investissement PEE'!D211</f>
        <v>0</v>
      </c>
      <c r="B208" s="28">
        <f>'Investissement PEE'!F211</f>
        <v>0</v>
      </c>
      <c r="C208" s="45">
        <f>'Investissement PEE'!H211</f>
        <v>0</v>
      </c>
      <c r="D208" s="53">
        <f>SUM('Investissement PEE'!AF211+'Investissement PEE'!AI211+'Investissement PEE'!AL211+'Investissement PEE'!AO211+'Investissement PEE'!AR211+'Investissement PEE'!AU211+'Investissement PEE'!AX211+'Investissement PEE'!BA211+'Investissement PEE'!BD211+'Investissement PEE'!BG211+'Investissement PEE'!BJ211+'Investissement PEE'!BM211)</f>
        <v>0</v>
      </c>
      <c r="E208" s="46">
        <f>SUM('Investissement PER'!AI211+'Investissement PER'!AL211+'Investissement PER'!AO211+'Investissement PER'!AR212+'Investissement PER'!AU211+'Investissement PER'!AX211+'Investissement PER'!BA211+'Investissement PER'!BD211+'Investissement PER'!BG211+'Investissement PER'!BJ211+'Investissement PER'!BM211+'Investissement PER'!BP211+'Investissement PER'!AF211)</f>
        <v>0</v>
      </c>
      <c r="F208" s="164">
        <f t="shared" si="9"/>
        <v>0</v>
      </c>
      <c r="H208" s="44">
        <f>'Investissement PEE'!AG211+'Investissement PEE'!AJ211+'Investissement PEE'!AM211+'Investissement PEE'!AP211+'Investissement PEE'!AS211+'Investissement PEE'!AV211+'Investissement PEE'!AY211+'Investissement PEE'!BB211+'Investissement PEE'!BE211+'Investissement PEE'!BH211+'Investissement PEE'!BK211+'Investissement PEE'!BN211</f>
        <v>0</v>
      </c>
      <c r="I208" s="47">
        <f>'Investissement PER'!BE211+'Investissement PER'!BB211+'Investissement PER'!AY211+'Investissement PER'!AV211+'Investissement PER'!AS212+'Investissement PER'!AP211+'Investissement PER'!AM211+'Investissement PER'!AJ211+'Investissement PER'!BH211+'Investissement PER'!BK211+'Investissement PER'!BN211+'Investissement PER'!BQ211+'Investissement PER'!AG211</f>
        <v>0</v>
      </c>
      <c r="J208" s="165">
        <f t="shared" si="10"/>
        <v>0</v>
      </c>
      <c r="L208" s="163">
        <f t="shared" si="11"/>
        <v>0</v>
      </c>
      <c r="M208" s="54" t="str">
        <f>IF(AND(D208&lt;&gt;'Investissement PEE'!AB211,Synthèse!H208&lt;&gt;'Investissement PEE'!AC211),"Les montants répartis ne correspondent pas aux montants de prime de partage de la valeur et d'abondement dans l'onglet 'Investissement PEE'",IF(D208&lt;&gt;'Investissement PEE'!AB211,"Le montant réparti en prime de partage de la valeur ne correspond pas au montant total de PPV indiqué dans l'onglet 'Investissement PEE'",IF(H208&lt;&gt;'Investissement PEE'!AC211,"Le montant réparti ne correspond pas au montant total d'abondement indiqué dans l'onglet 'PEE'","")))</f>
        <v/>
      </c>
      <c r="N208" s="79" t="str">
        <f>IF(AND(E208&lt;&gt;'Investissement PER'!AB211,Synthèse!I208&lt;&gt;'Investissement PER'!AC211),"Les montants répartis ne correspondent pas aux montants de prime de partage de la valeur et d'abondement dans l'onglet 'Investissement PER'",IF(E208&lt;&gt;'Investissement PER'!AB211,"Le montant réparti en prime de partage de la valeur ne correspond pas au montant total de PPV indiqué dans l'onglet 'Investissement PER'",IF(I208&lt;&gt;'Investissement PER'!AC211,"Le montant réparti ne correspond pas au montant total d'abondement indiqué dans l'onglet 'Investissement PER’","")))</f>
        <v/>
      </c>
    </row>
    <row r="209" spans="1:14" x14ac:dyDescent="0.25">
      <c r="A209" s="55">
        <f>'Investissement PEE'!D212</f>
        <v>0</v>
      </c>
      <c r="B209" s="28">
        <f>'Investissement PEE'!F212</f>
        <v>0</v>
      </c>
      <c r="C209" s="45">
        <f>'Investissement PEE'!H212</f>
        <v>0</v>
      </c>
      <c r="D209" s="53">
        <f>SUM('Investissement PEE'!AF212+'Investissement PEE'!AI212+'Investissement PEE'!AL212+'Investissement PEE'!AO212+'Investissement PEE'!AR212+'Investissement PEE'!AU212+'Investissement PEE'!AX212+'Investissement PEE'!BA212+'Investissement PEE'!BD212+'Investissement PEE'!BG212+'Investissement PEE'!BJ212+'Investissement PEE'!BM212)</f>
        <v>0</v>
      </c>
      <c r="E209" s="46">
        <f>SUM('Investissement PER'!AI212+'Investissement PER'!AL212+'Investissement PER'!AO212+'Investissement PER'!AR213+'Investissement PER'!AU212+'Investissement PER'!AX212+'Investissement PER'!BA212+'Investissement PER'!BD212+'Investissement PER'!BG212+'Investissement PER'!BJ212+'Investissement PER'!BM212+'Investissement PER'!BP212+'Investissement PER'!AF212)</f>
        <v>0</v>
      </c>
      <c r="F209" s="164">
        <f t="shared" si="9"/>
        <v>0</v>
      </c>
      <c r="H209" s="44">
        <f>'Investissement PEE'!AG212+'Investissement PEE'!AJ212+'Investissement PEE'!AM212+'Investissement PEE'!AP212+'Investissement PEE'!AS212+'Investissement PEE'!AV212+'Investissement PEE'!AY212+'Investissement PEE'!BB212+'Investissement PEE'!BE212+'Investissement PEE'!BH212+'Investissement PEE'!BK212+'Investissement PEE'!BN212</f>
        <v>0</v>
      </c>
      <c r="I209" s="47">
        <f>'Investissement PER'!BE212+'Investissement PER'!BB212+'Investissement PER'!AY212+'Investissement PER'!AV212+'Investissement PER'!AS213+'Investissement PER'!AP212+'Investissement PER'!AM212+'Investissement PER'!AJ212+'Investissement PER'!BH212+'Investissement PER'!BK212+'Investissement PER'!BN212+'Investissement PER'!BQ212+'Investissement PER'!AG212</f>
        <v>0</v>
      </c>
      <c r="J209" s="165">
        <f t="shared" si="10"/>
        <v>0</v>
      </c>
      <c r="L209" s="163">
        <f t="shared" si="11"/>
        <v>0</v>
      </c>
      <c r="M209" s="54" t="str">
        <f>IF(AND(D209&lt;&gt;'Investissement PEE'!AB212,Synthèse!H209&lt;&gt;'Investissement PEE'!AC212),"Les montants répartis ne correspondent pas aux montants de prime de partage de la valeur et d'abondement dans l'onglet 'Investissement PEE'",IF(D209&lt;&gt;'Investissement PEE'!AB212,"Le montant réparti en prime de partage de la valeur ne correspond pas au montant total de PPV indiqué dans l'onglet 'Investissement PEE'",IF(H209&lt;&gt;'Investissement PEE'!AC212,"Le montant réparti ne correspond pas au montant total d'abondement indiqué dans l'onglet 'PEE'","")))</f>
        <v/>
      </c>
      <c r="N209" s="79" t="str">
        <f>IF(AND(E209&lt;&gt;'Investissement PER'!AB212,Synthèse!I209&lt;&gt;'Investissement PER'!AC212),"Les montants répartis ne correspondent pas aux montants de prime de partage de la valeur et d'abondement dans l'onglet 'Investissement PER'",IF(E209&lt;&gt;'Investissement PER'!AB212,"Le montant réparti en prime de partage de la valeur ne correspond pas au montant total de PPV indiqué dans l'onglet 'Investissement PER'",IF(I209&lt;&gt;'Investissement PER'!AC212,"Le montant réparti ne correspond pas au montant total d'abondement indiqué dans l'onglet 'Investissement PER’","")))</f>
        <v/>
      </c>
    </row>
    <row r="210" spans="1:14" x14ac:dyDescent="0.25">
      <c r="A210" s="55">
        <f>'Investissement PEE'!D213</f>
        <v>0</v>
      </c>
      <c r="B210" s="28">
        <f>'Investissement PEE'!F213</f>
        <v>0</v>
      </c>
      <c r="C210" s="45">
        <f>'Investissement PEE'!H213</f>
        <v>0</v>
      </c>
      <c r="D210" s="53">
        <f>SUM('Investissement PEE'!AF213+'Investissement PEE'!AI213+'Investissement PEE'!AL213+'Investissement PEE'!AO213+'Investissement PEE'!AR213+'Investissement PEE'!AU213+'Investissement PEE'!AX213+'Investissement PEE'!BA213+'Investissement PEE'!BD213+'Investissement PEE'!BG213+'Investissement PEE'!BJ213+'Investissement PEE'!BM213)</f>
        <v>0</v>
      </c>
      <c r="E210" s="46">
        <f>SUM('Investissement PER'!AI213+'Investissement PER'!AL213+'Investissement PER'!AO213+'Investissement PER'!AR214+'Investissement PER'!AU213+'Investissement PER'!AX213+'Investissement PER'!BA213+'Investissement PER'!BD213+'Investissement PER'!BG213+'Investissement PER'!BJ213+'Investissement PER'!BM213+'Investissement PER'!BP213+'Investissement PER'!AF213)</f>
        <v>0</v>
      </c>
      <c r="F210" s="164">
        <f t="shared" si="9"/>
        <v>0</v>
      </c>
      <c r="H210" s="44">
        <f>'Investissement PEE'!AG213+'Investissement PEE'!AJ213+'Investissement PEE'!AM213+'Investissement PEE'!AP213+'Investissement PEE'!AS213+'Investissement PEE'!AV213+'Investissement PEE'!AY213+'Investissement PEE'!BB213+'Investissement PEE'!BE213+'Investissement PEE'!BH213+'Investissement PEE'!BK213+'Investissement PEE'!BN213</f>
        <v>0</v>
      </c>
      <c r="I210" s="47">
        <f>'Investissement PER'!BE213+'Investissement PER'!BB213+'Investissement PER'!AY213+'Investissement PER'!AV213+'Investissement PER'!AS214+'Investissement PER'!AP213+'Investissement PER'!AM213+'Investissement PER'!AJ213+'Investissement PER'!BH213+'Investissement PER'!BK213+'Investissement PER'!BN213+'Investissement PER'!BQ213+'Investissement PER'!AG213</f>
        <v>0</v>
      </c>
      <c r="J210" s="165">
        <f t="shared" si="10"/>
        <v>0</v>
      </c>
      <c r="L210" s="163">
        <f t="shared" si="11"/>
        <v>0</v>
      </c>
      <c r="M210" s="54" t="str">
        <f>IF(AND(D210&lt;&gt;'Investissement PEE'!AB213,Synthèse!H210&lt;&gt;'Investissement PEE'!AC213),"Les montants répartis ne correspondent pas aux montants de prime de partage de la valeur et d'abondement dans l'onglet 'Investissement PEE'",IF(D210&lt;&gt;'Investissement PEE'!AB213,"Le montant réparti en prime de partage de la valeur ne correspond pas au montant total de PPV indiqué dans l'onglet 'Investissement PEE'",IF(H210&lt;&gt;'Investissement PEE'!AC213,"Le montant réparti ne correspond pas au montant total d'abondement indiqué dans l'onglet 'PEE'","")))</f>
        <v/>
      </c>
      <c r="N210" s="79" t="str">
        <f>IF(AND(E210&lt;&gt;'Investissement PER'!AB213,Synthèse!I210&lt;&gt;'Investissement PER'!AC213),"Les montants répartis ne correspondent pas aux montants de prime de partage de la valeur et d'abondement dans l'onglet 'Investissement PER'",IF(E210&lt;&gt;'Investissement PER'!AB213,"Le montant réparti en prime de partage de la valeur ne correspond pas au montant total de PPV indiqué dans l'onglet 'Investissement PER'",IF(I210&lt;&gt;'Investissement PER'!AC213,"Le montant réparti ne correspond pas au montant total d'abondement indiqué dans l'onglet 'Investissement PER’","")))</f>
        <v/>
      </c>
    </row>
    <row r="211" spans="1:14" x14ac:dyDescent="0.25">
      <c r="A211" s="55">
        <f>'Investissement PEE'!D214</f>
        <v>0</v>
      </c>
      <c r="B211" s="28">
        <f>'Investissement PEE'!F214</f>
        <v>0</v>
      </c>
      <c r="C211" s="45">
        <f>'Investissement PEE'!H214</f>
        <v>0</v>
      </c>
      <c r="D211" s="53">
        <f>SUM('Investissement PEE'!AF214+'Investissement PEE'!AI214+'Investissement PEE'!AL214+'Investissement PEE'!AO214+'Investissement PEE'!AR214+'Investissement PEE'!AU214+'Investissement PEE'!AX214+'Investissement PEE'!BA214+'Investissement PEE'!BD214+'Investissement PEE'!BG214+'Investissement PEE'!BJ214+'Investissement PEE'!BM214)</f>
        <v>0</v>
      </c>
      <c r="E211" s="46">
        <f>SUM('Investissement PER'!AI214+'Investissement PER'!AL214+'Investissement PER'!AO214+'Investissement PER'!AR215+'Investissement PER'!AU214+'Investissement PER'!AX214+'Investissement PER'!BA214+'Investissement PER'!BD214+'Investissement PER'!BG214+'Investissement PER'!BJ214+'Investissement PER'!BM214+'Investissement PER'!BP214+'Investissement PER'!AF214)</f>
        <v>0</v>
      </c>
      <c r="F211" s="164">
        <f t="shared" si="9"/>
        <v>0</v>
      </c>
      <c r="H211" s="44">
        <f>'Investissement PEE'!AG214+'Investissement PEE'!AJ214+'Investissement PEE'!AM214+'Investissement PEE'!AP214+'Investissement PEE'!AS214+'Investissement PEE'!AV214+'Investissement PEE'!AY214+'Investissement PEE'!BB214+'Investissement PEE'!BE214+'Investissement PEE'!BH214+'Investissement PEE'!BK214+'Investissement PEE'!BN214</f>
        <v>0</v>
      </c>
      <c r="I211" s="47">
        <f>'Investissement PER'!BE214+'Investissement PER'!BB214+'Investissement PER'!AY214+'Investissement PER'!AV214+'Investissement PER'!AS215+'Investissement PER'!AP214+'Investissement PER'!AM214+'Investissement PER'!AJ214+'Investissement PER'!BH214+'Investissement PER'!BK214+'Investissement PER'!BN214+'Investissement PER'!BQ214+'Investissement PER'!AG214</f>
        <v>0</v>
      </c>
      <c r="J211" s="165">
        <f t="shared" si="10"/>
        <v>0</v>
      </c>
      <c r="L211" s="163">
        <f t="shared" si="11"/>
        <v>0</v>
      </c>
      <c r="M211" s="54" t="str">
        <f>IF(AND(D211&lt;&gt;'Investissement PEE'!AB214,Synthèse!H211&lt;&gt;'Investissement PEE'!AC214),"Les montants répartis ne correspondent pas aux montants de prime de partage de la valeur et d'abondement dans l'onglet 'Investissement PEE'",IF(D211&lt;&gt;'Investissement PEE'!AB214,"Le montant réparti en prime de partage de la valeur ne correspond pas au montant total de PPV indiqué dans l'onglet 'Investissement PEE'",IF(H211&lt;&gt;'Investissement PEE'!AC214,"Le montant réparti ne correspond pas au montant total d'abondement indiqué dans l'onglet 'PEE'","")))</f>
        <v/>
      </c>
      <c r="N211" s="79" t="str">
        <f>IF(AND(E211&lt;&gt;'Investissement PER'!AB214,Synthèse!I211&lt;&gt;'Investissement PER'!AC214),"Les montants répartis ne correspondent pas aux montants de prime de partage de la valeur et d'abondement dans l'onglet 'Investissement PER'",IF(E211&lt;&gt;'Investissement PER'!AB214,"Le montant réparti en prime de partage de la valeur ne correspond pas au montant total de PPV indiqué dans l'onglet 'Investissement PER'",IF(I211&lt;&gt;'Investissement PER'!AC214,"Le montant réparti ne correspond pas au montant total d'abondement indiqué dans l'onglet 'Investissement PER’","")))</f>
        <v/>
      </c>
    </row>
    <row r="212" spans="1:14" x14ac:dyDescent="0.25">
      <c r="A212" s="55">
        <f>'Investissement PEE'!D215</f>
        <v>0</v>
      </c>
      <c r="B212" s="28">
        <f>'Investissement PEE'!F215</f>
        <v>0</v>
      </c>
      <c r="C212" s="45">
        <f>'Investissement PEE'!H215</f>
        <v>0</v>
      </c>
      <c r="D212" s="53">
        <f>SUM('Investissement PEE'!AF215+'Investissement PEE'!AI215+'Investissement PEE'!AL215+'Investissement PEE'!AO215+'Investissement PEE'!AR215+'Investissement PEE'!AU215+'Investissement PEE'!AX215+'Investissement PEE'!BA215+'Investissement PEE'!BD215+'Investissement PEE'!BG215+'Investissement PEE'!BJ215+'Investissement PEE'!BM215)</f>
        <v>0</v>
      </c>
      <c r="E212" s="46">
        <f>SUM('Investissement PER'!AI215+'Investissement PER'!AL215+'Investissement PER'!AO215+'Investissement PER'!AR216+'Investissement PER'!AU215+'Investissement PER'!AX215+'Investissement PER'!BA215+'Investissement PER'!BD215+'Investissement PER'!BG215+'Investissement PER'!BJ215+'Investissement PER'!BM215+'Investissement PER'!BP215+'Investissement PER'!AF215)</f>
        <v>0</v>
      </c>
      <c r="F212" s="164">
        <f t="shared" si="9"/>
        <v>0</v>
      </c>
      <c r="H212" s="44">
        <f>'Investissement PEE'!AG215+'Investissement PEE'!AJ215+'Investissement PEE'!AM215+'Investissement PEE'!AP215+'Investissement PEE'!AS215+'Investissement PEE'!AV215+'Investissement PEE'!AY215+'Investissement PEE'!BB215+'Investissement PEE'!BE215+'Investissement PEE'!BH215+'Investissement PEE'!BK215+'Investissement PEE'!BN215</f>
        <v>0</v>
      </c>
      <c r="I212" s="47">
        <f>'Investissement PER'!BE215+'Investissement PER'!BB215+'Investissement PER'!AY215+'Investissement PER'!AV215+'Investissement PER'!AS216+'Investissement PER'!AP215+'Investissement PER'!AM215+'Investissement PER'!AJ215+'Investissement PER'!BH215+'Investissement PER'!BK215+'Investissement PER'!BN215+'Investissement PER'!BQ215+'Investissement PER'!AG215</f>
        <v>0</v>
      </c>
      <c r="J212" s="165">
        <f t="shared" si="10"/>
        <v>0</v>
      </c>
      <c r="L212" s="163">
        <f t="shared" si="11"/>
        <v>0</v>
      </c>
      <c r="M212" s="54" t="str">
        <f>IF(AND(D212&lt;&gt;'Investissement PEE'!AB215,Synthèse!H212&lt;&gt;'Investissement PEE'!AC215),"Les montants répartis ne correspondent pas aux montants de prime de partage de la valeur et d'abondement dans l'onglet 'Investissement PEE'",IF(D212&lt;&gt;'Investissement PEE'!AB215,"Le montant réparti en prime de partage de la valeur ne correspond pas au montant total de PPV indiqué dans l'onglet 'Investissement PEE'",IF(H212&lt;&gt;'Investissement PEE'!AC215,"Le montant réparti ne correspond pas au montant total d'abondement indiqué dans l'onglet 'PEE'","")))</f>
        <v/>
      </c>
      <c r="N212" s="79" t="str">
        <f>IF(AND(E212&lt;&gt;'Investissement PER'!AB215,Synthèse!I212&lt;&gt;'Investissement PER'!AC215),"Les montants répartis ne correspondent pas aux montants de prime de partage de la valeur et d'abondement dans l'onglet 'Investissement PER'",IF(E212&lt;&gt;'Investissement PER'!AB215,"Le montant réparti en prime de partage de la valeur ne correspond pas au montant total de PPV indiqué dans l'onglet 'Investissement PER'",IF(I212&lt;&gt;'Investissement PER'!AC215,"Le montant réparti ne correspond pas au montant total d'abondement indiqué dans l'onglet 'Investissement PER’","")))</f>
        <v/>
      </c>
    </row>
    <row r="213" spans="1:14" x14ac:dyDescent="0.25">
      <c r="A213" s="55">
        <f>'Investissement PEE'!D216</f>
        <v>0</v>
      </c>
      <c r="B213" s="28">
        <f>'Investissement PEE'!F216</f>
        <v>0</v>
      </c>
      <c r="C213" s="45">
        <f>'Investissement PEE'!H216</f>
        <v>0</v>
      </c>
      <c r="D213" s="53">
        <f>SUM('Investissement PEE'!AF216+'Investissement PEE'!AI216+'Investissement PEE'!AL216+'Investissement PEE'!AO216+'Investissement PEE'!AR216+'Investissement PEE'!AU216+'Investissement PEE'!AX216+'Investissement PEE'!BA216+'Investissement PEE'!BD216+'Investissement PEE'!BG216+'Investissement PEE'!BJ216+'Investissement PEE'!BM216)</f>
        <v>0</v>
      </c>
      <c r="E213" s="46">
        <f>SUM('Investissement PER'!AI216+'Investissement PER'!AL216+'Investissement PER'!AO216+'Investissement PER'!AR217+'Investissement PER'!AU216+'Investissement PER'!AX216+'Investissement PER'!BA216+'Investissement PER'!BD216+'Investissement PER'!BG216+'Investissement PER'!BJ216+'Investissement PER'!BM216+'Investissement PER'!BP216+'Investissement PER'!AF216)</f>
        <v>0</v>
      </c>
      <c r="F213" s="164">
        <f t="shared" si="9"/>
        <v>0</v>
      </c>
      <c r="H213" s="44">
        <f>'Investissement PEE'!AG216+'Investissement PEE'!AJ216+'Investissement PEE'!AM216+'Investissement PEE'!AP216+'Investissement PEE'!AS216+'Investissement PEE'!AV216+'Investissement PEE'!AY216+'Investissement PEE'!BB216+'Investissement PEE'!BE216+'Investissement PEE'!BH216+'Investissement PEE'!BK216+'Investissement PEE'!BN216</f>
        <v>0</v>
      </c>
      <c r="I213" s="47">
        <f>'Investissement PER'!BE216+'Investissement PER'!BB216+'Investissement PER'!AY216+'Investissement PER'!AV216+'Investissement PER'!AS217+'Investissement PER'!AP216+'Investissement PER'!AM216+'Investissement PER'!AJ216+'Investissement PER'!BH216+'Investissement PER'!BK216+'Investissement PER'!BN216+'Investissement PER'!BQ216+'Investissement PER'!AG216</f>
        <v>0</v>
      </c>
      <c r="J213" s="165">
        <f t="shared" si="10"/>
        <v>0</v>
      </c>
      <c r="L213" s="163">
        <f t="shared" si="11"/>
        <v>0</v>
      </c>
      <c r="M213" s="54" t="str">
        <f>IF(AND(D213&lt;&gt;'Investissement PEE'!AB216,Synthèse!H213&lt;&gt;'Investissement PEE'!AC216),"Les montants répartis ne correspondent pas aux montants de prime de partage de la valeur et d'abondement dans l'onglet 'Investissement PEE'",IF(D213&lt;&gt;'Investissement PEE'!AB216,"Le montant réparti en prime de partage de la valeur ne correspond pas au montant total de PPV indiqué dans l'onglet 'Investissement PEE'",IF(H213&lt;&gt;'Investissement PEE'!AC216,"Le montant réparti ne correspond pas au montant total d'abondement indiqué dans l'onglet 'PEE'","")))</f>
        <v/>
      </c>
      <c r="N213" s="79" t="str">
        <f>IF(AND(E213&lt;&gt;'Investissement PER'!AB216,Synthèse!I213&lt;&gt;'Investissement PER'!AC216),"Les montants répartis ne correspondent pas aux montants de prime de partage de la valeur et d'abondement dans l'onglet 'Investissement PER'",IF(E213&lt;&gt;'Investissement PER'!AB216,"Le montant réparti en prime de partage de la valeur ne correspond pas au montant total de PPV indiqué dans l'onglet 'Investissement PER'",IF(I213&lt;&gt;'Investissement PER'!AC216,"Le montant réparti ne correspond pas au montant total d'abondement indiqué dans l'onglet 'Investissement PER’","")))</f>
        <v/>
      </c>
    </row>
    <row r="214" spans="1:14" x14ac:dyDescent="0.25">
      <c r="A214" s="55">
        <f>'Investissement PEE'!D217</f>
        <v>0</v>
      </c>
      <c r="B214" s="28">
        <f>'Investissement PEE'!F217</f>
        <v>0</v>
      </c>
      <c r="C214" s="45">
        <f>'Investissement PEE'!H217</f>
        <v>0</v>
      </c>
      <c r="D214" s="53">
        <f>SUM('Investissement PEE'!AF217+'Investissement PEE'!AI217+'Investissement PEE'!AL217+'Investissement PEE'!AO217+'Investissement PEE'!AR217+'Investissement PEE'!AU217+'Investissement PEE'!AX217+'Investissement PEE'!BA217+'Investissement PEE'!BD217+'Investissement PEE'!BG217+'Investissement PEE'!BJ217+'Investissement PEE'!BM217)</f>
        <v>0</v>
      </c>
      <c r="E214" s="46">
        <f>SUM('Investissement PER'!AI217+'Investissement PER'!AL217+'Investissement PER'!AO217+'Investissement PER'!AR218+'Investissement PER'!AU217+'Investissement PER'!AX217+'Investissement PER'!BA217+'Investissement PER'!BD217+'Investissement PER'!BG217+'Investissement PER'!BJ217+'Investissement PER'!BM217+'Investissement PER'!BP217+'Investissement PER'!AF217)</f>
        <v>0</v>
      </c>
      <c r="F214" s="164">
        <f t="shared" si="9"/>
        <v>0</v>
      </c>
      <c r="H214" s="44">
        <f>'Investissement PEE'!AG217+'Investissement PEE'!AJ217+'Investissement PEE'!AM217+'Investissement PEE'!AP217+'Investissement PEE'!AS217+'Investissement PEE'!AV217+'Investissement PEE'!AY217+'Investissement PEE'!BB217+'Investissement PEE'!BE217+'Investissement PEE'!BH217+'Investissement PEE'!BK217+'Investissement PEE'!BN217</f>
        <v>0</v>
      </c>
      <c r="I214" s="47">
        <f>'Investissement PER'!BE217+'Investissement PER'!BB217+'Investissement PER'!AY217+'Investissement PER'!AV217+'Investissement PER'!AS218+'Investissement PER'!AP217+'Investissement PER'!AM217+'Investissement PER'!AJ217+'Investissement PER'!BH217+'Investissement PER'!BK217+'Investissement PER'!BN217+'Investissement PER'!BQ217+'Investissement PER'!AG217</f>
        <v>0</v>
      </c>
      <c r="J214" s="165">
        <f t="shared" si="10"/>
        <v>0</v>
      </c>
      <c r="L214" s="163">
        <f t="shared" si="11"/>
        <v>0</v>
      </c>
      <c r="M214" s="54" t="str">
        <f>IF(AND(D214&lt;&gt;'Investissement PEE'!AB217,Synthèse!H214&lt;&gt;'Investissement PEE'!AC217),"Les montants répartis ne correspondent pas aux montants de prime de partage de la valeur et d'abondement dans l'onglet 'Investissement PEE'",IF(D214&lt;&gt;'Investissement PEE'!AB217,"Le montant réparti en prime de partage de la valeur ne correspond pas au montant total de PPV indiqué dans l'onglet 'Investissement PEE'",IF(H214&lt;&gt;'Investissement PEE'!AC217,"Le montant réparti ne correspond pas au montant total d'abondement indiqué dans l'onglet 'PEE'","")))</f>
        <v/>
      </c>
      <c r="N214" s="79" t="str">
        <f>IF(AND(E214&lt;&gt;'Investissement PER'!AB217,Synthèse!I214&lt;&gt;'Investissement PER'!AC217),"Les montants répartis ne correspondent pas aux montants de prime de partage de la valeur et d'abondement dans l'onglet 'Investissement PER'",IF(E214&lt;&gt;'Investissement PER'!AB217,"Le montant réparti en prime de partage de la valeur ne correspond pas au montant total de PPV indiqué dans l'onglet 'Investissement PER'",IF(I214&lt;&gt;'Investissement PER'!AC217,"Le montant réparti ne correspond pas au montant total d'abondement indiqué dans l'onglet 'Investissement PER’","")))</f>
        <v/>
      </c>
    </row>
    <row r="215" spans="1:14" x14ac:dyDescent="0.25">
      <c r="A215" s="55">
        <f>'Investissement PEE'!D218</f>
        <v>0</v>
      </c>
      <c r="B215" s="28">
        <f>'Investissement PEE'!F218</f>
        <v>0</v>
      </c>
      <c r="C215" s="45">
        <f>'Investissement PEE'!H218</f>
        <v>0</v>
      </c>
      <c r="D215" s="53">
        <f>SUM('Investissement PEE'!AF218+'Investissement PEE'!AI218+'Investissement PEE'!AL218+'Investissement PEE'!AO218+'Investissement PEE'!AR218+'Investissement PEE'!AU218+'Investissement PEE'!AX218+'Investissement PEE'!BA218+'Investissement PEE'!BD218+'Investissement PEE'!BG218+'Investissement PEE'!BJ218+'Investissement PEE'!BM218)</f>
        <v>0</v>
      </c>
      <c r="E215" s="46">
        <f>SUM('Investissement PER'!AI218+'Investissement PER'!AL218+'Investissement PER'!AO218+'Investissement PER'!AR219+'Investissement PER'!AU218+'Investissement PER'!AX218+'Investissement PER'!BA218+'Investissement PER'!BD218+'Investissement PER'!BG218+'Investissement PER'!BJ218+'Investissement PER'!BM218+'Investissement PER'!BP218+'Investissement PER'!AF218)</f>
        <v>0</v>
      </c>
      <c r="F215" s="164">
        <f t="shared" si="9"/>
        <v>0</v>
      </c>
      <c r="H215" s="44">
        <f>'Investissement PEE'!AG218+'Investissement PEE'!AJ218+'Investissement PEE'!AM218+'Investissement PEE'!AP218+'Investissement PEE'!AS218+'Investissement PEE'!AV218+'Investissement PEE'!AY218+'Investissement PEE'!BB218+'Investissement PEE'!BE218+'Investissement PEE'!BH218+'Investissement PEE'!BK218+'Investissement PEE'!BN218</f>
        <v>0</v>
      </c>
      <c r="I215" s="47">
        <f>'Investissement PER'!BE218+'Investissement PER'!BB218+'Investissement PER'!AY218+'Investissement PER'!AV218+'Investissement PER'!AS219+'Investissement PER'!AP218+'Investissement PER'!AM218+'Investissement PER'!AJ218+'Investissement PER'!BH218+'Investissement PER'!BK218+'Investissement PER'!BN218+'Investissement PER'!BQ218+'Investissement PER'!AG218</f>
        <v>0</v>
      </c>
      <c r="J215" s="165">
        <f t="shared" si="10"/>
        <v>0</v>
      </c>
      <c r="L215" s="163">
        <f t="shared" si="11"/>
        <v>0</v>
      </c>
      <c r="M215" s="54" t="str">
        <f>IF(AND(D215&lt;&gt;'Investissement PEE'!AB218,Synthèse!H215&lt;&gt;'Investissement PEE'!AC218),"Les montants répartis ne correspondent pas aux montants de prime de partage de la valeur et d'abondement dans l'onglet 'Investissement PEE'",IF(D215&lt;&gt;'Investissement PEE'!AB218,"Le montant réparti en prime de partage de la valeur ne correspond pas au montant total de PPV indiqué dans l'onglet 'Investissement PEE'",IF(H215&lt;&gt;'Investissement PEE'!AC218,"Le montant réparti ne correspond pas au montant total d'abondement indiqué dans l'onglet 'PEE'","")))</f>
        <v/>
      </c>
      <c r="N215" s="79" t="str">
        <f>IF(AND(E215&lt;&gt;'Investissement PER'!AB218,Synthèse!I215&lt;&gt;'Investissement PER'!AC218),"Les montants répartis ne correspondent pas aux montants de prime de partage de la valeur et d'abondement dans l'onglet 'Investissement PER'",IF(E215&lt;&gt;'Investissement PER'!AB218,"Le montant réparti en prime de partage de la valeur ne correspond pas au montant total de PPV indiqué dans l'onglet 'Investissement PER'",IF(I215&lt;&gt;'Investissement PER'!AC218,"Le montant réparti ne correspond pas au montant total d'abondement indiqué dans l'onglet 'Investissement PER’","")))</f>
        <v/>
      </c>
    </row>
    <row r="216" spans="1:14" x14ac:dyDescent="0.25">
      <c r="A216" s="55">
        <f>'Investissement PEE'!D219</f>
        <v>0</v>
      </c>
      <c r="B216" s="28">
        <f>'Investissement PEE'!F219</f>
        <v>0</v>
      </c>
      <c r="C216" s="45">
        <f>'Investissement PEE'!H219</f>
        <v>0</v>
      </c>
      <c r="D216" s="53">
        <f>SUM('Investissement PEE'!AF219+'Investissement PEE'!AI219+'Investissement PEE'!AL219+'Investissement PEE'!AO219+'Investissement PEE'!AR219+'Investissement PEE'!AU219+'Investissement PEE'!AX219+'Investissement PEE'!BA219+'Investissement PEE'!BD219+'Investissement PEE'!BG219+'Investissement PEE'!BJ219+'Investissement PEE'!BM219)</f>
        <v>0</v>
      </c>
      <c r="E216" s="46">
        <f>SUM('Investissement PER'!AI219+'Investissement PER'!AL219+'Investissement PER'!AO219+'Investissement PER'!AR220+'Investissement PER'!AU219+'Investissement PER'!AX219+'Investissement PER'!BA219+'Investissement PER'!BD219+'Investissement PER'!BG219+'Investissement PER'!BJ219+'Investissement PER'!BM219+'Investissement PER'!BP219+'Investissement PER'!AF219)</f>
        <v>0</v>
      </c>
      <c r="F216" s="164">
        <f t="shared" si="9"/>
        <v>0</v>
      </c>
      <c r="H216" s="44">
        <f>'Investissement PEE'!AG219+'Investissement PEE'!AJ219+'Investissement PEE'!AM219+'Investissement PEE'!AP219+'Investissement PEE'!AS219+'Investissement PEE'!AV219+'Investissement PEE'!AY219+'Investissement PEE'!BB219+'Investissement PEE'!BE219+'Investissement PEE'!BH219+'Investissement PEE'!BK219+'Investissement PEE'!BN219</f>
        <v>0</v>
      </c>
      <c r="I216" s="47">
        <f>'Investissement PER'!BE219+'Investissement PER'!BB219+'Investissement PER'!AY219+'Investissement PER'!AV219+'Investissement PER'!AS220+'Investissement PER'!AP219+'Investissement PER'!AM219+'Investissement PER'!AJ219+'Investissement PER'!BH219+'Investissement PER'!BK219+'Investissement PER'!BN219+'Investissement PER'!BQ219+'Investissement PER'!AG219</f>
        <v>0</v>
      </c>
      <c r="J216" s="165">
        <f t="shared" si="10"/>
        <v>0</v>
      </c>
      <c r="L216" s="163">
        <f t="shared" si="11"/>
        <v>0</v>
      </c>
      <c r="M216" s="54" t="str">
        <f>IF(AND(D216&lt;&gt;'Investissement PEE'!AB219,Synthèse!H216&lt;&gt;'Investissement PEE'!AC219),"Les montants répartis ne correspondent pas aux montants de prime de partage de la valeur et d'abondement dans l'onglet 'Investissement PEE'",IF(D216&lt;&gt;'Investissement PEE'!AB219,"Le montant réparti en prime de partage de la valeur ne correspond pas au montant total de PPV indiqué dans l'onglet 'Investissement PEE'",IF(H216&lt;&gt;'Investissement PEE'!AC219,"Le montant réparti ne correspond pas au montant total d'abondement indiqué dans l'onglet 'PEE'","")))</f>
        <v/>
      </c>
      <c r="N216" s="79" t="str">
        <f>IF(AND(E216&lt;&gt;'Investissement PER'!AB219,Synthèse!I216&lt;&gt;'Investissement PER'!AC219),"Les montants répartis ne correspondent pas aux montants de prime de partage de la valeur et d'abondement dans l'onglet 'Investissement PER'",IF(E216&lt;&gt;'Investissement PER'!AB219,"Le montant réparti en prime de partage de la valeur ne correspond pas au montant total de PPV indiqué dans l'onglet 'Investissement PER'",IF(I216&lt;&gt;'Investissement PER'!AC219,"Le montant réparti ne correspond pas au montant total d'abondement indiqué dans l'onglet 'Investissement PER’","")))</f>
        <v/>
      </c>
    </row>
    <row r="217" spans="1:14" x14ac:dyDescent="0.25">
      <c r="A217" s="55">
        <f>'Investissement PEE'!D220</f>
        <v>0</v>
      </c>
      <c r="B217" s="28">
        <f>'Investissement PEE'!F220</f>
        <v>0</v>
      </c>
      <c r="C217" s="45">
        <f>'Investissement PEE'!H220</f>
        <v>0</v>
      </c>
      <c r="D217" s="53">
        <f>SUM('Investissement PEE'!AF220+'Investissement PEE'!AI220+'Investissement PEE'!AL220+'Investissement PEE'!AO220+'Investissement PEE'!AR220+'Investissement PEE'!AU220+'Investissement PEE'!AX220+'Investissement PEE'!BA220+'Investissement PEE'!BD220+'Investissement PEE'!BG220+'Investissement PEE'!BJ220+'Investissement PEE'!BM220)</f>
        <v>0</v>
      </c>
      <c r="E217" s="46">
        <f>SUM('Investissement PER'!AI220+'Investissement PER'!AL220+'Investissement PER'!AO220+'Investissement PER'!AR221+'Investissement PER'!AU220+'Investissement PER'!AX220+'Investissement PER'!BA220+'Investissement PER'!BD220+'Investissement PER'!BG220+'Investissement PER'!BJ220+'Investissement PER'!BM220+'Investissement PER'!BP220+'Investissement PER'!AF220)</f>
        <v>0</v>
      </c>
      <c r="F217" s="164">
        <f t="shared" si="9"/>
        <v>0</v>
      </c>
      <c r="H217" s="44">
        <f>'Investissement PEE'!AG220+'Investissement PEE'!AJ220+'Investissement PEE'!AM220+'Investissement PEE'!AP220+'Investissement PEE'!AS220+'Investissement PEE'!AV220+'Investissement PEE'!AY220+'Investissement PEE'!BB220+'Investissement PEE'!BE220+'Investissement PEE'!BH220+'Investissement PEE'!BK220+'Investissement PEE'!BN220</f>
        <v>0</v>
      </c>
      <c r="I217" s="47">
        <f>'Investissement PER'!BE220+'Investissement PER'!BB220+'Investissement PER'!AY220+'Investissement PER'!AV220+'Investissement PER'!AS221+'Investissement PER'!AP220+'Investissement PER'!AM220+'Investissement PER'!AJ220+'Investissement PER'!BH220+'Investissement PER'!BK220+'Investissement PER'!BN220+'Investissement PER'!BQ220+'Investissement PER'!AG220</f>
        <v>0</v>
      </c>
      <c r="J217" s="165">
        <f t="shared" si="10"/>
        <v>0</v>
      </c>
      <c r="L217" s="163">
        <f t="shared" si="11"/>
        <v>0</v>
      </c>
      <c r="M217" s="54" t="str">
        <f>IF(AND(D217&lt;&gt;'Investissement PEE'!AB220,Synthèse!H217&lt;&gt;'Investissement PEE'!AC220),"Les montants répartis ne correspondent pas aux montants de prime de partage de la valeur et d'abondement dans l'onglet 'Investissement PEE'",IF(D217&lt;&gt;'Investissement PEE'!AB220,"Le montant réparti en prime de partage de la valeur ne correspond pas au montant total de PPV indiqué dans l'onglet 'Investissement PEE'",IF(H217&lt;&gt;'Investissement PEE'!AC220,"Le montant réparti ne correspond pas au montant total d'abondement indiqué dans l'onglet 'PEE'","")))</f>
        <v/>
      </c>
      <c r="N217" s="79" t="str">
        <f>IF(AND(E217&lt;&gt;'Investissement PER'!AB220,Synthèse!I217&lt;&gt;'Investissement PER'!AC220),"Les montants répartis ne correspondent pas aux montants de prime de partage de la valeur et d'abondement dans l'onglet 'Investissement PER'",IF(E217&lt;&gt;'Investissement PER'!AB220,"Le montant réparti en prime de partage de la valeur ne correspond pas au montant total de PPV indiqué dans l'onglet 'Investissement PER'",IF(I217&lt;&gt;'Investissement PER'!AC220,"Le montant réparti ne correspond pas au montant total d'abondement indiqué dans l'onglet 'Investissement PER’","")))</f>
        <v/>
      </c>
    </row>
    <row r="218" spans="1:14" x14ac:dyDescent="0.25">
      <c r="A218" s="55">
        <f>'Investissement PEE'!D221</f>
        <v>0</v>
      </c>
      <c r="B218" s="28">
        <f>'Investissement PEE'!F221</f>
        <v>0</v>
      </c>
      <c r="C218" s="45">
        <f>'Investissement PEE'!H221</f>
        <v>0</v>
      </c>
      <c r="D218" s="53">
        <f>SUM('Investissement PEE'!AF221+'Investissement PEE'!AI221+'Investissement PEE'!AL221+'Investissement PEE'!AO221+'Investissement PEE'!AR221+'Investissement PEE'!AU221+'Investissement PEE'!AX221+'Investissement PEE'!BA221+'Investissement PEE'!BD221+'Investissement PEE'!BG221+'Investissement PEE'!BJ221+'Investissement PEE'!BM221)</f>
        <v>0</v>
      </c>
      <c r="E218" s="46">
        <f>SUM('Investissement PER'!AI221+'Investissement PER'!AL221+'Investissement PER'!AO221+'Investissement PER'!AR222+'Investissement PER'!AU221+'Investissement PER'!AX221+'Investissement PER'!BA221+'Investissement PER'!BD221+'Investissement PER'!BG221+'Investissement PER'!BJ221+'Investissement PER'!BM221+'Investissement PER'!BP221+'Investissement PER'!AF221)</f>
        <v>0</v>
      </c>
      <c r="F218" s="164">
        <f t="shared" si="9"/>
        <v>0</v>
      </c>
      <c r="H218" s="44">
        <f>'Investissement PEE'!AG221+'Investissement PEE'!AJ221+'Investissement PEE'!AM221+'Investissement PEE'!AP221+'Investissement PEE'!AS221+'Investissement PEE'!AV221+'Investissement PEE'!AY221+'Investissement PEE'!BB221+'Investissement PEE'!BE221+'Investissement PEE'!BH221+'Investissement PEE'!BK221+'Investissement PEE'!BN221</f>
        <v>0</v>
      </c>
      <c r="I218" s="47">
        <f>'Investissement PER'!BE221+'Investissement PER'!BB221+'Investissement PER'!AY221+'Investissement PER'!AV221+'Investissement PER'!AS222+'Investissement PER'!AP221+'Investissement PER'!AM221+'Investissement PER'!AJ221+'Investissement PER'!BH221+'Investissement PER'!BK221+'Investissement PER'!BN221+'Investissement PER'!BQ221+'Investissement PER'!AG221</f>
        <v>0</v>
      </c>
      <c r="J218" s="165">
        <f t="shared" si="10"/>
        <v>0</v>
      </c>
      <c r="L218" s="163">
        <f t="shared" si="11"/>
        <v>0</v>
      </c>
      <c r="M218" s="54" t="str">
        <f>IF(AND(D218&lt;&gt;'Investissement PEE'!AB221,Synthèse!H218&lt;&gt;'Investissement PEE'!AC221),"Les montants répartis ne correspondent pas aux montants de prime de partage de la valeur et d'abondement dans l'onglet 'Investissement PEE'",IF(D218&lt;&gt;'Investissement PEE'!AB221,"Le montant réparti en prime de partage de la valeur ne correspond pas au montant total de PPV indiqué dans l'onglet 'Investissement PEE'",IF(H218&lt;&gt;'Investissement PEE'!AC221,"Le montant réparti ne correspond pas au montant total d'abondement indiqué dans l'onglet 'PEE'","")))</f>
        <v/>
      </c>
      <c r="N218" s="79" t="str">
        <f>IF(AND(E218&lt;&gt;'Investissement PER'!AB221,Synthèse!I218&lt;&gt;'Investissement PER'!AC221),"Les montants répartis ne correspondent pas aux montants de prime de partage de la valeur et d'abondement dans l'onglet 'Investissement PER'",IF(E218&lt;&gt;'Investissement PER'!AB221,"Le montant réparti en prime de partage de la valeur ne correspond pas au montant total de PPV indiqué dans l'onglet 'Investissement PER'",IF(I218&lt;&gt;'Investissement PER'!AC221,"Le montant réparti ne correspond pas au montant total d'abondement indiqué dans l'onglet 'Investissement PER’","")))</f>
        <v/>
      </c>
    </row>
    <row r="219" spans="1:14" x14ac:dyDescent="0.25">
      <c r="A219" s="55">
        <f>'Investissement PEE'!D222</f>
        <v>0</v>
      </c>
      <c r="B219" s="28">
        <f>'Investissement PEE'!F222</f>
        <v>0</v>
      </c>
      <c r="C219" s="45">
        <f>'Investissement PEE'!H222</f>
        <v>0</v>
      </c>
      <c r="D219" s="53">
        <f>SUM('Investissement PEE'!AF222+'Investissement PEE'!AI222+'Investissement PEE'!AL222+'Investissement PEE'!AO222+'Investissement PEE'!AR222+'Investissement PEE'!AU222+'Investissement PEE'!AX222+'Investissement PEE'!BA222+'Investissement PEE'!BD222+'Investissement PEE'!BG222+'Investissement PEE'!BJ222+'Investissement PEE'!BM222)</f>
        <v>0</v>
      </c>
      <c r="E219" s="46">
        <f>SUM('Investissement PER'!AI222+'Investissement PER'!AL222+'Investissement PER'!AO222+'Investissement PER'!AR223+'Investissement PER'!AU222+'Investissement PER'!AX222+'Investissement PER'!BA222+'Investissement PER'!BD222+'Investissement PER'!BG222+'Investissement PER'!BJ222+'Investissement PER'!BM222+'Investissement PER'!BP222+'Investissement PER'!AF222)</f>
        <v>0</v>
      </c>
      <c r="F219" s="164">
        <f t="shared" si="9"/>
        <v>0</v>
      </c>
      <c r="H219" s="44">
        <f>'Investissement PEE'!AG222+'Investissement PEE'!AJ222+'Investissement PEE'!AM222+'Investissement PEE'!AP222+'Investissement PEE'!AS222+'Investissement PEE'!AV222+'Investissement PEE'!AY222+'Investissement PEE'!BB222+'Investissement PEE'!BE222+'Investissement PEE'!BH222+'Investissement PEE'!BK222+'Investissement PEE'!BN222</f>
        <v>0</v>
      </c>
      <c r="I219" s="47">
        <f>'Investissement PER'!BE222+'Investissement PER'!BB222+'Investissement PER'!AY222+'Investissement PER'!AV222+'Investissement PER'!AS223+'Investissement PER'!AP222+'Investissement PER'!AM222+'Investissement PER'!AJ222+'Investissement PER'!BH222+'Investissement PER'!BK222+'Investissement PER'!BN222+'Investissement PER'!BQ222+'Investissement PER'!AG222</f>
        <v>0</v>
      </c>
      <c r="J219" s="165">
        <f t="shared" si="10"/>
        <v>0</v>
      </c>
      <c r="L219" s="163">
        <f t="shared" si="11"/>
        <v>0</v>
      </c>
      <c r="M219" s="54" t="str">
        <f>IF(AND(D219&lt;&gt;'Investissement PEE'!AB222,Synthèse!H219&lt;&gt;'Investissement PEE'!AC222),"Les montants répartis ne correspondent pas aux montants de prime de partage de la valeur et d'abondement dans l'onglet 'Investissement PEE'",IF(D219&lt;&gt;'Investissement PEE'!AB222,"Le montant réparti en prime de partage de la valeur ne correspond pas au montant total de PPV indiqué dans l'onglet 'Investissement PEE'",IF(H219&lt;&gt;'Investissement PEE'!AC222,"Le montant réparti ne correspond pas au montant total d'abondement indiqué dans l'onglet 'PEE'","")))</f>
        <v/>
      </c>
      <c r="N219" s="79" t="str">
        <f>IF(AND(E219&lt;&gt;'Investissement PER'!AB222,Synthèse!I219&lt;&gt;'Investissement PER'!AC222),"Les montants répartis ne correspondent pas aux montants de prime de partage de la valeur et d'abondement dans l'onglet 'Investissement PER'",IF(E219&lt;&gt;'Investissement PER'!AB222,"Le montant réparti en prime de partage de la valeur ne correspond pas au montant total de PPV indiqué dans l'onglet 'Investissement PER'",IF(I219&lt;&gt;'Investissement PER'!AC222,"Le montant réparti ne correspond pas au montant total d'abondement indiqué dans l'onglet 'Investissement PER’","")))</f>
        <v/>
      </c>
    </row>
    <row r="220" spans="1:14" x14ac:dyDescent="0.25">
      <c r="A220" s="55">
        <f>'Investissement PEE'!D223</f>
        <v>0</v>
      </c>
      <c r="B220" s="28">
        <f>'Investissement PEE'!F223</f>
        <v>0</v>
      </c>
      <c r="C220" s="45">
        <f>'Investissement PEE'!H223</f>
        <v>0</v>
      </c>
      <c r="D220" s="53">
        <f>SUM('Investissement PEE'!AF223+'Investissement PEE'!AI223+'Investissement PEE'!AL223+'Investissement PEE'!AO223+'Investissement PEE'!AR223+'Investissement PEE'!AU223+'Investissement PEE'!AX223+'Investissement PEE'!BA223+'Investissement PEE'!BD223+'Investissement PEE'!BG223+'Investissement PEE'!BJ223+'Investissement PEE'!BM223)</f>
        <v>0</v>
      </c>
      <c r="E220" s="46">
        <f>SUM('Investissement PER'!AI223+'Investissement PER'!AL223+'Investissement PER'!AO223+'Investissement PER'!AR224+'Investissement PER'!AU223+'Investissement PER'!AX223+'Investissement PER'!BA223+'Investissement PER'!BD223+'Investissement PER'!BG223+'Investissement PER'!BJ223+'Investissement PER'!BM223+'Investissement PER'!BP223+'Investissement PER'!AF223)</f>
        <v>0</v>
      </c>
      <c r="F220" s="164">
        <f t="shared" si="9"/>
        <v>0</v>
      </c>
      <c r="H220" s="44">
        <f>'Investissement PEE'!AG223+'Investissement PEE'!AJ223+'Investissement PEE'!AM223+'Investissement PEE'!AP223+'Investissement PEE'!AS223+'Investissement PEE'!AV223+'Investissement PEE'!AY223+'Investissement PEE'!BB223+'Investissement PEE'!BE223+'Investissement PEE'!BH223+'Investissement PEE'!BK223+'Investissement PEE'!BN223</f>
        <v>0</v>
      </c>
      <c r="I220" s="47">
        <f>'Investissement PER'!BE223+'Investissement PER'!BB223+'Investissement PER'!AY223+'Investissement PER'!AV223+'Investissement PER'!AS224+'Investissement PER'!AP223+'Investissement PER'!AM223+'Investissement PER'!AJ223+'Investissement PER'!BH223+'Investissement PER'!BK223+'Investissement PER'!BN223+'Investissement PER'!BQ223+'Investissement PER'!AG223</f>
        <v>0</v>
      </c>
      <c r="J220" s="165">
        <f t="shared" si="10"/>
        <v>0</v>
      </c>
      <c r="L220" s="163">
        <f t="shared" si="11"/>
        <v>0</v>
      </c>
      <c r="M220" s="54" t="str">
        <f>IF(AND(D220&lt;&gt;'Investissement PEE'!AB223,Synthèse!H220&lt;&gt;'Investissement PEE'!AC223),"Les montants répartis ne correspondent pas aux montants de prime de partage de la valeur et d'abondement dans l'onglet 'Investissement PEE'",IF(D220&lt;&gt;'Investissement PEE'!AB223,"Le montant réparti en prime de partage de la valeur ne correspond pas au montant total de PPV indiqué dans l'onglet 'Investissement PEE'",IF(H220&lt;&gt;'Investissement PEE'!AC223,"Le montant réparti ne correspond pas au montant total d'abondement indiqué dans l'onglet 'PEE'","")))</f>
        <v/>
      </c>
      <c r="N220" s="79" t="str">
        <f>IF(AND(E220&lt;&gt;'Investissement PER'!AB223,Synthèse!I220&lt;&gt;'Investissement PER'!AC223),"Les montants répartis ne correspondent pas aux montants de prime de partage de la valeur et d'abondement dans l'onglet 'Investissement PER'",IF(E220&lt;&gt;'Investissement PER'!AB223,"Le montant réparti en prime de partage de la valeur ne correspond pas au montant total de PPV indiqué dans l'onglet 'Investissement PER'",IF(I220&lt;&gt;'Investissement PER'!AC223,"Le montant réparti ne correspond pas au montant total d'abondement indiqué dans l'onglet 'Investissement PER’","")))</f>
        <v/>
      </c>
    </row>
    <row r="221" spans="1:14" x14ac:dyDescent="0.25">
      <c r="A221" s="55">
        <f>'Investissement PEE'!D224</f>
        <v>0</v>
      </c>
      <c r="B221" s="28">
        <f>'Investissement PEE'!F224</f>
        <v>0</v>
      </c>
      <c r="C221" s="45">
        <f>'Investissement PEE'!H224</f>
        <v>0</v>
      </c>
      <c r="D221" s="53">
        <f>SUM('Investissement PEE'!AF224+'Investissement PEE'!AI224+'Investissement PEE'!AL224+'Investissement PEE'!AO224+'Investissement PEE'!AR224+'Investissement PEE'!AU224+'Investissement PEE'!AX224+'Investissement PEE'!BA224+'Investissement PEE'!BD224+'Investissement PEE'!BG224+'Investissement PEE'!BJ224+'Investissement PEE'!BM224)</f>
        <v>0</v>
      </c>
      <c r="E221" s="46">
        <f>SUM('Investissement PER'!AI224+'Investissement PER'!AL224+'Investissement PER'!AO224+'Investissement PER'!AR225+'Investissement PER'!AU224+'Investissement PER'!AX224+'Investissement PER'!BA224+'Investissement PER'!BD224+'Investissement PER'!BG224+'Investissement PER'!BJ224+'Investissement PER'!BM224+'Investissement PER'!BP224+'Investissement PER'!AF224)</f>
        <v>0</v>
      </c>
      <c r="F221" s="164">
        <f t="shared" si="9"/>
        <v>0</v>
      </c>
      <c r="H221" s="44">
        <f>'Investissement PEE'!AG224+'Investissement PEE'!AJ224+'Investissement PEE'!AM224+'Investissement PEE'!AP224+'Investissement PEE'!AS224+'Investissement PEE'!AV224+'Investissement PEE'!AY224+'Investissement PEE'!BB224+'Investissement PEE'!BE224+'Investissement PEE'!BH224+'Investissement PEE'!BK224+'Investissement PEE'!BN224</f>
        <v>0</v>
      </c>
      <c r="I221" s="47">
        <f>'Investissement PER'!BE224+'Investissement PER'!BB224+'Investissement PER'!AY224+'Investissement PER'!AV224+'Investissement PER'!AS225+'Investissement PER'!AP224+'Investissement PER'!AM224+'Investissement PER'!AJ224+'Investissement PER'!BH224+'Investissement PER'!BK224+'Investissement PER'!BN224+'Investissement PER'!BQ224+'Investissement PER'!AG224</f>
        <v>0</v>
      </c>
      <c r="J221" s="165">
        <f t="shared" si="10"/>
        <v>0</v>
      </c>
      <c r="L221" s="163">
        <f t="shared" si="11"/>
        <v>0</v>
      </c>
      <c r="M221" s="54" t="str">
        <f>IF(AND(D221&lt;&gt;'Investissement PEE'!AB224,Synthèse!H221&lt;&gt;'Investissement PEE'!AC224),"Les montants répartis ne correspondent pas aux montants de prime de partage de la valeur et d'abondement dans l'onglet 'Investissement PEE'",IF(D221&lt;&gt;'Investissement PEE'!AB224,"Le montant réparti en prime de partage de la valeur ne correspond pas au montant total de PPV indiqué dans l'onglet 'Investissement PEE'",IF(H221&lt;&gt;'Investissement PEE'!AC224,"Le montant réparti ne correspond pas au montant total d'abondement indiqué dans l'onglet 'PEE'","")))</f>
        <v/>
      </c>
      <c r="N221" s="79" t="str">
        <f>IF(AND(E221&lt;&gt;'Investissement PER'!AB224,Synthèse!I221&lt;&gt;'Investissement PER'!AC224),"Les montants répartis ne correspondent pas aux montants de prime de partage de la valeur et d'abondement dans l'onglet 'Investissement PER'",IF(E221&lt;&gt;'Investissement PER'!AB224,"Le montant réparti en prime de partage de la valeur ne correspond pas au montant total de PPV indiqué dans l'onglet 'Investissement PER'",IF(I221&lt;&gt;'Investissement PER'!AC224,"Le montant réparti ne correspond pas au montant total d'abondement indiqué dans l'onglet 'Investissement PER’","")))</f>
        <v/>
      </c>
    </row>
    <row r="222" spans="1:14" x14ac:dyDescent="0.25">
      <c r="A222" s="55">
        <f>'Investissement PEE'!D225</f>
        <v>0</v>
      </c>
      <c r="B222" s="28">
        <f>'Investissement PEE'!F225</f>
        <v>0</v>
      </c>
      <c r="C222" s="45">
        <f>'Investissement PEE'!H225</f>
        <v>0</v>
      </c>
      <c r="D222" s="53">
        <f>SUM('Investissement PEE'!AF225+'Investissement PEE'!AI225+'Investissement PEE'!AL225+'Investissement PEE'!AO225+'Investissement PEE'!AR225+'Investissement PEE'!AU225+'Investissement PEE'!AX225+'Investissement PEE'!BA225+'Investissement PEE'!BD225+'Investissement PEE'!BG225+'Investissement PEE'!BJ225+'Investissement PEE'!BM225)</f>
        <v>0</v>
      </c>
      <c r="E222" s="46">
        <f>SUM('Investissement PER'!AI225+'Investissement PER'!AL225+'Investissement PER'!AO225+'Investissement PER'!AR226+'Investissement PER'!AU225+'Investissement PER'!AX225+'Investissement PER'!BA225+'Investissement PER'!BD225+'Investissement PER'!BG225+'Investissement PER'!BJ225+'Investissement PER'!BM225+'Investissement PER'!BP225+'Investissement PER'!AF225)</f>
        <v>0</v>
      </c>
      <c r="F222" s="164">
        <f t="shared" si="9"/>
        <v>0</v>
      </c>
      <c r="H222" s="44">
        <f>'Investissement PEE'!AG225+'Investissement PEE'!AJ225+'Investissement PEE'!AM225+'Investissement PEE'!AP225+'Investissement PEE'!AS225+'Investissement PEE'!AV225+'Investissement PEE'!AY225+'Investissement PEE'!BB225+'Investissement PEE'!BE225+'Investissement PEE'!BH225+'Investissement PEE'!BK225+'Investissement PEE'!BN225</f>
        <v>0</v>
      </c>
      <c r="I222" s="47">
        <f>'Investissement PER'!BE225+'Investissement PER'!BB225+'Investissement PER'!AY225+'Investissement PER'!AV225+'Investissement PER'!AS226+'Investissement PER'!AP225+'Investissement PER'!AM225+'Investissement PER'!AJ225+'Investissement PER'!BH225+'Investissement PER'!BK225+'Investissement PER'!BN225+'Investissement PER'!BQ225+'Investissement PER'!AG225</f>
        <v>0</v>
      </c>
      <c r="J222" s="165">
        <f t="shared" si="10"/>
        <v>0</v>
      </c>
      <c r="L222" s="163">
        <f t="shared" si="11"/>
        <v>0</v>
      </c>
      <c r="M222" s="54" t="str">
        <f>IF(AND(D222&lt;&gt;'Investissement PEE'!AB225,Synthèse!H222&lt;&gt;'Investissement PEE'!AC225),"Les montants répartis ne correspondent pas aux montants de prime de partage de la valeur et d'abondement dans l'onglet 'Investissement PEE'",IF(D222&lt;&gt;'Investissement PEE'!AB225,"Le montant réparti en prime de partage de la valeur ne correspond pas au montant total de PPV indiqué dans l'onglet 'Investissement PEE'",IF(H222&lt;&gt;'Investissement PEE'!AC225,"Le montant réparti ne correspond pas au montant total d'abondement indiqué dans l'onglet 'PEE'","")))</f>
        <v/>
      </c>
      <c r="N222" s="79" t="str">
        <f>IF(AND(E222&lt;&gt;'Investissement PER'!AB225,Synthèse!I222&lt;&gt;'Investissement PER'!AC225),"Les montants répartis ne correspondent pas aux montants de prime de partage de la valeur et d'abondement dans l'onglet 'Investissement PER'",IF(E222&lt;&gt;'Investissement PER'!AB225,"Le montant réparti en prime de partage de la valeur ne correspond pas au montant total de PPV indiqué dans l'onglet 'Investissement PER'",IF(I222&lt;&gt;'Investissement PER'!AC225,"Le montant réparti ne correspond pas au montant total d'abondement indiqué dans l'onglet 'Investissement PER’","")))</f>
        <v/>
      </c>
    </row>
    <row r="223" spans="1:14" x14ac:dyDescent="0.25">
      <c r="A223" s="55">
        <f>'Investissement PEE'!D226</f>
        <v>0</v>
      </c>
      <c r="B223" s="28">
        <f>'Investissement PEE'!F226</f>
        <v>0</v>
      </c>
      <c r="C223" s="45">
        <f>'Investissement PEE'!H226</f>
        <v>0</v>
      </c>
      <c r="D223" s="53">
        <f>SUM('Investissement PEE'!AF226+'Investissement PEE'!AI226+'Investissement PEE'!AL226+'Investissement PEE'!AO226+'Investissement PEE'!AR226+'Investissement PEE'!AU226+'Investissement PEE'!AX226+'Investissement PEE'!BA226+'Investissement PEE'!BD226+'Investissement PEE'!BG226+'Investissement PEE'!BJ226+'Investissement PEE'!BM226)</f>
        <v>0</v>
      </c>
      <c r="E223" s="46">
        <f>SUM('Investissement PER'!AI226+'Investissement PER'!AL226+'Investissement PER'!AO226+'Investissement PER'!AR227+'Investissement PER'!AU226+'Investissement PER'!AX226+'Investissement PER'!BA226+'Investissement PER'!BD226+'Investissement PER'!BG226+'Investissement PER'!BJ226+'Investissement PER'!BM226+'Investissement PER'!BP226+'Investissement PER'!AF226)</f>
        <v>0</v>
      </c>
      <c r="F223" s="164">
        <f t="shared" si="9"/>
        <v>0</v>
      </c>
      <c r="H223" s="44">
        <f>'Investissement PEE'!AG226+'Investissement PEE'!AJ226+'Investissement PEE'!AM226+'Investissement PEE'!AP226+'Investissement PEE'!AS226+'Investissement PEE'!AV226+'Investissement PEE'!AY226+'Investissement PEE'!BB226+'Investissement PEE'!BE226+'Investissement PEE'!BH226+'Investissement PEE'!BK226+'Investissement PEE'!BN226</f>
        <v>0</v>
      </c>
      <c r="I223" s="47">
        <f>'Investissement PER'!BE226+'Investissement PER'!BB226+'Investissement PER'!AY226+'Investissement PER'!AV226+'Investissement PER'!AS227+'Investissement PER'!AP226+'Investissement PER'!AM226+'Investissement PER'!AJ226+'Investissement PER'!BH226+'Investissement PER'!BK226+'Investissement PER'!BN226+'Investissement PER'!BQ226+'Investissement PER'!AG226</f>
        <v>0</v>
      </c>
      <c r="J223" s="165">
        <f t="shared" si="10"/>
        <v>0</v>
      </c>
      <c r="L223" s="163">
        <f t="shared" si="11"/>
        <v>0</v>
      </c>
      <c r="M223" s="54" t="str">
        <f>IF(AND(D223&lt;&gt;'Investissement PEE'!AB226,Synthèse!H223&lt;&gt;'Investissement PEE'!AC226),"Les montants répartis ne correspondent pas aux montants de prime de partage de la valeur et d'abondement dans l'onglet 'Investissement PEE'",IF(D223&lt;&gt;'Investissement PEE'!AB226,"Le montant réparti en prime de partage de la valeur ne correspond pas au montant total de PPV indiqué dans l'onglet 'Investissement PEE'",IF(H223&lt;&gt;'Investissement PEE'!AC226,"Le montant réparti ne correspond pas au montant total d'abondement indiqué dans l'onglet 'PEE'","")))</f>
        <v/>
      </c>
      <c r="N223" s="79" t="str">
        <f>IF(AND(E223&lt;&gt;'Investissement PER'!AB226,Synthèse!I223&lt;&gt;'Investissement PER'!AC226),"Les montants répartis ne correspondent pas aux montants de prime de partage de la valeur et d'abondement dans l'onglet 'Investissement PER'",IF(E223&lt;&gt;'Investissement PER'!AB226,"Le montant réparti en prime de partage de la valeur ne correspond pas au montant total de PPV indiqué dans l'onglet 'Investissement PER'",IF(I223&lt;&gt;'Investissement PER'!AC226,"Le montant réparti ne correspond pas au montant total d'abondement indiqué dans l'onglet 'Investissement PER’","")))</f>
        <v/>
      </c>
    </row>
    <row r="224" spans="1:14" x14ac:dyDescent="0.25">
      <c r="A224" s="55">
        <f>'Investissement PEE'!D227</f>
        <v>0</v>
      </c>
      <c r="B224" s="28">
        <f>'Investissement PEE'!F227</f>
        <v>0</v>
      </c>
      <c r="C224" s="45">
        <f>'Investissement PEE'!H227</f>
        <v>0</v>
      </c>
      <c r="D224" s="53">
        <f>SUM('Investissement PEE'!AF227+'Investissement PEE'!AI227+'Investissement PEE'!AL227+'Investissement PEE'!AO227+'Investissement PEE'!AR227+'Investissement PEE'!AU227+'Investissement PEE'!AX227+'Investissement PEE'!BA227+'Investissement PEE'!BD227+'Investissement PEE'!BG227+'Investissement PEE'!BJ227+'Investissement PEE'!BM227)</f>
        <v>0</v>
      </c>
      <c r="E224" s="46">
        <f>SUM('Investissement PER'!AI227+'Investissement PER'!AL227+'Investissement PER'!AO227+'Investissement PER'!AR228+'Investissement PER'!AU227+'Investissement PER'!AX227+'Investissement PER'!BA227+'Investissement PER'!BD227+'Investissement PER'!BG227+'Investissement PER'!BJ227+'Investissement PER'!BM227+'Investissement PER'!BP227+'Investissement PER'!AF227)</f>
        <v>0</v>
      </c>
      <c r="F224" s="164">
        <f t="shared" si="9"/>
        <v>0</v>
      </c>
      <c r="H224" s="44">
        <f>'Investissement PEE'!AG227+'Investissement PEE'!AJ227+'Investissement PEE'!AM227+'Investissement PEE'!AP227+'Investissement PEE'!AS227+'Investissement PEE'!AV227+'Investissement PEE'!AY227+'Investissement PEE'!BB227+'Investissement PEE'!BE227+'Investissement PEE'!BH227+'Investissement PEE'!BK227+'Investissement PEE'!BN227</f>
        <v>0</v>
      </c>
      <c r="I224" s="47">
        <f>'Investissement PER'!BE227+'Investissement PER'!BB227+'Investissement PER'!AY227+'Investissement PER'!AV227+'Investissement PER'!AS228+'Investissement PER'!AP227+'Investissement PER'!AM227+'Investissement PER'!AJ227+'Investissement PER'!BH227+'Investissement PER'!BK227+'Investissement PER'!BN227+'Investissement PER'!BQ227+'Investissement PER'!AG227</f>
        <v>0</v>
      </c>
      <c r="J224" s="165">
        <f t="shared" si="10"/>
        <v>0</v>
      </c>
      <c r="L224" s="163">
        <f t="shared" si="11"/>
        <v>0</v>
      </c>
      <c r="M224" s="54" t="str">
        <f>IF(AND(D224&lt;&gt;'Investissement PEE'!AB227,Synthèse!H224&lt;&gt;'Investissement PEE'!AC227),"Les montants répartis ne correspondent pas aux montants de prime de partage de la valeur et d'abondement dans l'onglet 'Investissement PEE'",IF(D224&lt;&gt;'Investissement PEE'!AB227,"Le montant réparti en prime de partage de la valeur ne correspond pas au montant total de PPV indiqué dans l'onglet 'Investissement PEE'",IF(H224&lt;&gt;'Investissement PEE'!AC227,"Le montant réparti ne correspond pas au montant total d'abondement indiqué dans l'onglet 'PEE'","")))</f>
        <v/>
      </c>
      <c r="N224" s="79" t="str">
        <f>IF(AND(E224&lt;&gt;'Investissement PER'!AB227,Synthèse!I224&lt;&gt;'Investissement PER'!AC227),"Les montants répartis ne correspondent pas aux montants de prime de partage de la valeur et d'abondement dans l'onglet 'Investissement PER'",IF(E224&lt;&gt;'Investissement PER'!AB227,"Le montant réparti en prime de partage de la valeur ne correspond pas au montant total de PPV indiqué dans l'onglet 'Investissement PER'",IF(I224&lt;&gt;'Investissement PER'!AC227,"Le montant réparti ne correspond pas au montant total d'abondement indiqué dans l'onglet 'Investissement PER’","")))</f>
        <v/>
      </c>
    </row>
    <row r="225" spans="1:14" x14ac:dyDescent="0.25">
      <c r="A225" s="55">
        <f>'Investissement PEE'!D228</f>
        <v>0</v>
      </c>
      <c r="B225" s="28">
        <f>'Investissement PEE'!F228</f>
        <v>0</v>
      </c>
      <c r="C225" s="45">
        <f>'Investissement PEE'!H228</f>
        <v>0</v>
      </c>
      <c r="D225" s="53">
        <f>SUM('Investissement PEE'!AF228+'Investissement PEE'!AI228+'Investissement PEE'!AL228+'Investissement PEE'!AO228+'Investissement PEE'!AR228+'Investissement PEE'!AU228+'Investissement PEE'!AX228+'Investissement PEE'!BA228+'Investissement PEE'!BD228+'Investissement PEE'!BG228+'Investissement PEE'!BJ228+'Investissement PEE'!BM228)</f>
        <v>0</v>
      </c>
      <c r="E225" s="46">
        <f>SUM('Investissement PER'!AI228+'Investissement PER'!AL228+'Investissement PER'!AO228+'Investissement PER'!AR229+'Investissement PER'!AU228+'Investissement PER'!AX228+'Investissement PER'!BA228+'Investissement PER'!BD228+'Investissement PER'!BG228+'Investissement PER'!BJ228+'Investissement PER'!BM228+'Investissement PER'!BP228+'Investissement PER'!AF228)</f>
        <v>0</v>
      </c>
      <c r="F225" s="164">
        <f t="shared" si="9"/>
        <v>0</v>
      </c>
      <c r="H225" s="44">
        <f>'Investissement PEE'!AG228+'Investissement PEE'!AJ228+'Investissement PEE'!AM228+'Investissement PEE'!AP228+'Investissement PEE'!AS228+'Investissement PEE'!AV228+'Investissement PEE'!AY228+'Investissement PEE'!BB228+'Investissement PEE'!BE228+'Investissement PEE'!BH228+'Investissement PEE'!BK228+'Investissement PEE'!BN228</f>
        <v>0</v>
      </c>
      <c r="I225" s="47">
        <f>'Investissement PER'!BE228+'Investissement PER'!BB228+'Investissement PER'!AY228+'Investissement PER'!AV228+'Investissement PER'!AS229+'Investissement PER'!AP228+'Investissement PER'!AM228+'Investissement PER'!AJ228+'Investissement PER'!BH228+'Investissement PER'!BK228+'Investissement PER'!BN228+'Investissement PER'!BQ228+'Investissement PER'!AG228</f>
        <v>0</v>
      </c>
      <c r="J225" s="165">
        <f t="shared" si="10"/>
        <v>0</v>
      </c>
      <c r="L225" s="163">
        <f t="shared" si="11"/>
        <v>0</v>
      </c>
      <c r="M225" s="54" t="str">
        <f>IF(AND(D225&lt;&gt;'Investissement PEE'!AB228,Synthèse!H225&lt;&gt;'Investissement PEE'!AC228),"Les montants répartis ne correspondent pas aux montants de prime de partage de la valeur et d'abondement dans l'onglet 'Investissement PEE'",IF(D225&lt;&gt;'Investissement PEE'!AB228,"Le montant réparti en prime de partage de la valeur ne correspond pas au montant total de PPV indiqué dans l'onglet 'Investissement PEE'",IF(H225&lt;&gt;'Investissement PEE'!AC228,"Le montant réparti ne correspond pas au montant total d'abondement indiqué dans l'onglet 'PEE'","")))</f>
        <v/>
      </c>
      <c r="N225" s="79" t="str">
        <f>IF(AND(E225&lt;&gt;'Investissement PER'!AB228,Synthèse!I225&lt;&gt;'Investissement PER'!AC228),"Les montants répartis ne correspondent pas aux montants de prime de partage de la valeur et d'abondement dans l'onglet 'Investissement PER'",IF(E225&lt;&gt;'Investissement PER'!AB228,"Le montant réparti en prime de partage de la valeur ne correspond pas au montant total de PPV indiqué dans l'onglet 'Investissement PER'",IF(I225&lt;&gt;'Investissement PER'!AC228,"Le montant réparti ne correspond pas au montant total d'abondement indiqué dans l'onglet 'Investissement PER’","")))</f>
        <v/>
      </c>
    </row>
    <row r="226" spans="1:14" x14ac:dyDescent="0.25">
      <c r="A226" s="55">
        <f>'Investissement PEE'!D229</f>
        <v>0</v>
      </c>
      <c r="B226" s="28">
        <f>'Investissement PEE'!F229</f>
        <v>0</v>
      </c>
      <c r="C226" s="45">
        <f>'Investissement PEE'!H229</f>
        <v>0</v>
      </c>
      <c r="D226" s="53">
        <f>SUM('Investissement PEE'!AF229+'Investissement PEE'!AI229+'Investissement PEE'!AL229+'Investissement PEE'!AO229+'Investissement PEE'!AR229+'Investissement PEE'!AU229+'Investissement PEE'!AX229+'Investissement PEE'!BA229+'Investissement PEE'!BD229+'Investissement PEE'!BG229+'Investissement PEE'!BJ229+'Investissement PEE'!BM229)</f>
        <v>0</v>
      </c>
      <c r="E226" s="46">
        <f>SUM('Investissement PER'!AI229+'Investissement PER'!AL229+'Investissement PER'!AO229+'Investissement PER'!AR230+'Investissement PER'!AU229+'Investissement PER'!AX229+'Investissement PER'!BA229+'Investissement PER'!BD229+'Investissement PER'!BG229+'Investissement PER'!BJ229+'Investissement PER'!BM229+'Investissement PER'!BP229+'Investissement PER'!AF229)</f>
        <v>0</v>
      </c>
      <c r="F226" s="164">
        <f t="shared" si="9"/>
        <v>0</v>
      </c>
      <c r="H226" s="44">
        <f>'Investissement PEE'!AG229+'Investissement PEE'!AJ229+'Investissement PEE'!AM229+'Investissement PEE'!AP229+'Investissement PEE'!AS229+'Investissement PEE'!AV229+'Investissement PEE'!AY229+'Investissement PEE'!BB229+'Investissement PEE'!BE229+'Investissement PEE'!BH229+'Investissement PEE'!BK229+'Investissement PEE'!BN229</f>
        <v>0</v>
      </c>
      <c r="I226" s="47">
        <f>'Investissement PER'!BE229+'Investissement PER'!BB229+'Investissement PER'!AY229+'Investissement PER'!AV229+'Investissement PER'!AS230+'Investissement PER'!AP229+'Investissement PER'!AM229+'Investissement PER'!AJ229+'Investissement PER'!BH229+'Investissement PER'!BK229+'Investissement PER'!BN229+'Investissement PER'!BQ229+'Investissement PER'!AG229</f>
        <v>0</v>
      </c>
      <c r="J226" s="165">
        <f t="shared" si="10"/>
        <v>0</v>
      </c>
      <c r="L226" s="163">
        <f t="shared" si="11"/>
        <v>0</v>
      </c>
      <c r="M226" s="54" t="str">
        <f>IF(AND(D226&lt;&gt;'Investissement PEE'!AB229,Synthèse!H226&lt;&gt;'Investissement PEE'!AC229),"Les montants répartis ne correspondent pas aux montants de prime de partage de la valeur et d'abondement dans l'onglet 'Investissement PEE'",IF(D226&lt;&gt;'Investissement PEE'!AB229,"Le montant réparti en prime de partage de la valeur ne correspond pas au montant total de PPV indiqué dans l'onglet 'Investissement PEE'",IF(H226&lt;&gt;'Investissement PEE'!AC229,"Le montant réparti ne correspond pas au montant total d'abondement indiqué dans l'onglet 'PEE'","")))</f>
        <v/>
      </c>
      <c r="N226" s="79" t="str">
        <f>IF(AND(E226&lt;&gt;'Investissement PER'!AB229,Synthèse!I226&lt;&gt;'Investissement PER'!AC229),"Les montants répartis ne correspondent pas aux montants de prime de partage de la valeur et d'abondement dans l'onglet 'Investissement PER'",IF(E226&lt;&gt;'Investissement PER'!AB229,"Le montant réparti en prime de partage de la valeur ne correspond pas au montant total de PPV indiqué dans l'onglet 'Investissement PER'",IF(I226&lt;&gt;'Investissement PER'!AC229,"Le montant réparti ne correspond pas au montant total d'abondement indiqué dans l'onglet 'Investissement PER’","")))</f>
        <v/>
      </c>
    </row>
    <row r="227" spans="1:14" x14ac:dyDescent="0.25">
      <c r="A227" s="55">
        <f>'Investissement PEE'!D230</f>
        <v>0</v>
      </c>
      <c r="B227" s="28">
        <f>'Investissement PEE'!F230</f>
        <v>0</v>
      </c>
      <c r="C227" s="45">
        <f>'Investissement PEE'!H230</f>
        <v>0</v>
      </c>
      <c r="D227" s="53">
        <f>SUM('Investissement PEE'!AF230+'Investissement PEE'!AI230+'Investissement PEE'!AL230+'Investissement PEE'!AO230+'Investissement PEE'!AR230+'Investissement PEE'!AU230+'Investissement PEE'!AX230+'Investissement PEE'!BA230+'Investissement PEE'!BD230+'Investissement PEE'!BG230+'Investissement PEE'!BJ230+'Investissement PEE'!BM230)</f>
        <v>0</v>
      </c>
      <c r="E227" s="46">
        <f>SUM('Investissement PER'!AI230+'Investissement PER'!AL230+'Investissement PER'!AO230+'Investissement PER'!AR231+'Investissement PER'!AU230+'Investissement PER'!AX230+'Investissement PER'!BA230+'Investissement PER'!BD230+'Investissement PER'!BG230+'Investissement PER'!BJ230+'Investissement PER'!BM230+'Investissement PER'!BP230+'Investissement PER'!AF230)</f>
        <v>0</v>
      </c>
      <c r="F227" s="164">
        <f t="shared" si="9"/>
        <v>0</v>
      </c>
      <c r="H227" s="44">
        <f>'Investissement PEE'!AG230+'Investissement PEE'!AJ230+'Investissement PEE'!AM230+'Investissement PEE'!AP230+'Investissement PEE'!AS230+'Investissement PEE'!AV230+'Investissement PEE'!AY230+'Investissement PEE'!BB230+'Investissement PEE'!BE230+'Investissement PEE'!BH230+'Investissement PEE'!BK230+'Investissement PEE'!BN230</f>
        <v>0</v>
      </c>
      <c r="I227" s="47">
        <f>'Investissement PER'!BE230+'Investissement PER'!BB230+'Investissement PER'!AY230+'Investissement PER'!AV230+'Investissement PER'!AS231+'Investissement PER'!AP230+'Investissement PER'!AM230+'Investissement PER'!AJ230+'Investissement PER'!BH230+'Investissement PER'!BK230+'Investissement PER'!BN230+'Investissement PER'!BQ230+'Investissement PER'!AG230</f>
        <v>0</v>
      </c>
      <c r="J227" s="165">
        <f t="shared" si="10"/>
        <v>0</v>
      </c>
      <c r="L227" s="163">
        <f t="shared" si="11"/>
        <v>0</v>
      </c>
      <c r="M227" s="54" t="str">
        <f>IF(AND(D227&lt;&gt;'Investissement PEE'!AB230,Synthèse!H227&lt;&gt;'Investissement PEE'!AC230),"Les montants répartis ne correspondent pas aux montants de prime de partage de la valeur et d'abondement dans l'onglet 'Investissement PEE'",IF(D227&lt;&gt;'Investissement PEE'!AB230,"Le montant réparti en prime de partage de la valeur ne correspond pas au montant total de PPV indiqué dans l'onglet 'Investissement PEE'",IF(H227&lt;&gt;'Investissement PEE'!AC230,"Le montant réparti ne correspond pas au montant total d'abondement indiqué dans l'onglet 'PEE'","")))</f>
        <v/>
      </c>
      <c r="N227" s="79" t="str">
        <f>IF(AND(E227&lt;&gt;'Investissement PER'!AB230,Synthèse!I227&lt;&gt;'Investissement PER'!AC230),"Les montants répartis ne correspondent pas aux montants de prime de partage de la valeur et d'abondement dans l'onglet 'Investissement PER'",IF(E227&lt;&gt;'Investissement PER'!AB230,"Le montant réparti en prime de partage de la valeur ne correspond pas au montant total de PPV indiqué dans l'onglet 'Investissement PER'",IF(I227&lt;&gt;'Investissement PER'!AC230,"Le montant réparti ne correspond pas au montant total d'abondement indiqué dans l'onglet 'Investissement PER’","")))</f>
        <v/>
      </c>
    </row>
    <row r="228" spans="1:14" x14ac:dyDescent="0.25">
      <c r="A228" s="55">
        <f>'Investissement PEE'!D231</f>
        <v>0</v>
      </c>
      <c r="B228" s="28">
        <f>'Investissement PEE'!F231</f>
        <v>0</v>
      </c>
      <c r="C228" s="45">
        <f>'Investissement PEE'!H231</f>
        <v>0</v>
      </c>
      <c r="D228" s="53">
        <f>SUM('Investissement PEE'!AF231+'Investissement PEE'!AI231+'Investissement PEE'!AL231+'Investissement PEE'!AO231+'Investissement PEE'!AR231+'Investissement PEE'!AU231+'Investissement PEE'!AX231+'Investissement PEE'!BA231+'Investissement PEE'!BD231+'Investissement PEE'!BG231+'Investissement PEE'!BJ231+'Investissement PEE'!BM231)</f>
        <v>0</v>
      </c>
      <c r="E228" s="46">
        <f>SUM('Investissement PER'!AI231+'Investissement PER'!AL231+'Investissement PER'!AO231+'Investissement PER'!AR232+'Investissement PER'!AU231+'Investissement PER'!AX231+'Investissement PER'!BA231+'Investissement PER'!BD231+'Investissement PER'!BG231+'Investissement PER'!BJ231+'Investissement PER'!BM231+'Investissement PER'!BP231+'Investissement PER'!AF231)</f>
        <v>0</v>
      </c>
      <c r="F228" s="164">
        <f t="shared" si="9"/>
        <v>0</v>
      </c>
      <c r="H228" s="44">
        <f>'Investissement PEE'!AG231+'Investissement PEE'!AJ231+'Investissement PEE'!AM231+'Investissement PEE'!AP231+'Investissement PEE'!AS231+'Investissement PEE'!AV231+'Investissement PEE'!AY231+'Investissement PEE'!BB231+'Investissement PEE'!BE231+'Investissement PEE'!BH231+'Investissement PEE'!BK231+'Investissement PEE'!BN231</f>
        <v>0</v>
      </c>
      <c r="I228" s="47">
        <f>'Investissement PER'!BE231+'Investissement PER'!BB231+'Investissement PER'!AY231+'Investissement PER'!AV231+'Investissement PER'!AS232+'Investissement PER'!AP231+'Investissement PER'!AM231+'Investissement PER'!AJ231+'Investissement PER'!BH231+'Investissement PER'!BK231+'Investissement PER'!BN231+'Investissement PER'!BQ231+'Investissement PER'!AG231</f>
        <v>0</v>
      </c>
      <c r="J228" s="165">
        <f t="shared" si="10"/>
        <v>0</v>
      </c>
      <c r="L228" s="163">
        <f t="shared" si="11"/>
        <v>0</v>
      </c>
      <c r="M228" s="54" t="str">
        <f>IF(AND(D228&lt;&gt;'Investissement PEE'!AB231,Synthèse!H228&lt;&gt;'Investissement PEE'!AC231),"Les montants répartis ne correspondent pas aux montants de prime de partage de la valeur et d'abondement dans l'onglet 'Investissement PEE'",IF(D228&lt;&gt;'Investissement PEE'!AB231,"Le montant réparti en prime de partage de la valeur ne correspond pas au montant total de PPV indiqué dans l'onglet 'Investissement PEE'",IF(H228&lt;&gt;'Investissement PEE'!AC231,"Le montant réparti ne correspond pas au montant total d'abondement indiqué dans l'onglet 'PEE'","")))</f>
        <v/>
      </c>
      <c r="N228" s="79" t="str">
        <f>IF(AND(E228&lt;&gt;'Investissement PER'!AB231,Synthèse!I228&lt;&gt;'Investissement PER'!AC231),"Les montants répartis ne correspondent pas aux montants de prime de partage de la valeur et d'abondement dans l'onglet 'Investissement PER'",IF(E228&lt;&gt;'Investissement PER'!AB231,"Le montant réparti en prime de partage de la valeur ne correspond pas au montant total de PPV indiqué dans l'onglet 'Investissement PER'",IF(I228&lt;&gt;'Investissement PER'!AC231,"Le montant réparti ne correspond pas au montant total d'abondement indiqué dans l'onglet 'Investissement PER’","")))</f>
        <v/>
      </c>
    </row>
    <row r="229" spans="1:14" x14ac:dyDescent="0.25">
      <c r="A229" s="55">
        <f>'Investissement PEE'!D232</f>
        <v>0</v>
      </c>
      <c r="B229" s="28">
        <f>'Investissement PEE'!F232</f>
        <v>0</v>
      </c>
      <c r="C229" s="45">
        <f>'Investissement PEE'!H232</f>
        <v>0</v>
      </c>
      <c r="D229" s="53">
        <f>SUM('Investissement PEE'!AF232+'Investissement PEE'!AI232+'Investissement PEE'!AL232+'Investissement PEE'!AO232+'Investissement PEE'!AR232+'Investissement PEE'!AU232+'Investissement PEE'!AX232+'Investissement PEE'!BA232+'Investissement PEE'!BD232+'Investissement PEE'!BG232+'Investissement PEE'!BJ232+'Investissement PEE'!BM232)</f>
        <v>0</v>
      </c>
      <c r="E229" s="46">
        <f>SUM('Investissement PER'!AI232+'Investissement PER'!AL232+'Investissement PER'!AO232+'Investissement PER'!AR233+'Investissement PER'!AU232+'Investissement PER'!AX232+'Investissement PER'!BA232+'Investissement PER'!BD232+'Investissement PER'!BG232+'Investissement PER'!BJ232+'Investissement PER'!BM232+'Investissement PER'!BP232+'Investissement PER'!AF232)</f>
        <v>0</v>
      </c>
      <c r="F229" s="164">
        <f t="shared" si="9"/>
        <v>0</v>
      </c>
      <c r="H229" s="44">
        <f>'Investissement PEE'!AG232+'Investissement PEE'!AJ232+'Investissement PEE'!AM232+'Investissement PEE'!AP232+'Investissement PEE'!AS232+'Investissement PEE'!AV232+'Investissement PEE'!AY232+'Investissement PEE'!BB232+'Investissement PEE'!BE232+'Investissement PEE'!BH232+'Investissement PEE'!BK232+'Investissement PEE'!BN232</f>
        <v>0</v>
      </c>
      <c r="I229" s="47">
        <f>'Investissement PER'!BE232+'Investissement PER'!BB232+'Investissement PER'!AY232+'Investissement PER'!AV232+'Investissement PER'!AS233+'Investissement PER'!AP232+'Investissement PER'!AM232+'Investissement PER'!AJ232+'Investissement PER'!BH232+'Investissement PER'!BK232+'Investissement PER'!BN232+'Investissement PER'!BQ232+'Investissement PER'!AG232</f>
        <v>0</v>
      </c>
      <c r="J229" s="165">
        <f t="shared" si="10"/>
        <v>0</v>
      </c>
      <c r="L229" s="163">
        <f t="shared" si="11"/>
        <v>0</v>
      </c>
      <c r="M229" s="54" t="str">
        <f>IF(AND(D229&lt;&gt;'Investissement PEE'!AB232,Synthèse!H229&lt;&gt;'Investissement PEE'!AC232),"Les montants répartis ne correspondent pas aux montants de prime de partage de la valeur et d'abondement dans l'onglet 'Investissement PEE'",IF(D229&lt;&gt;'Investissement PEE'!AB232,"Le montant réparti en prime de partage de la valeur ne correspond pas au montant total de PPV indiqué dans l'onglet 'Investissement PEE'",IF(H229&lt;&gt;'Investissement PEE'!AC232,"Le montant réparti ne correspond pas au montant total d'abondement indiqué dans l'onglet 'PEE'","")))</f>
        <v/>
      </c>
      <c r="N229" s="79" t="str">
        <f>IF(AND(E229&lt;&gt;'Investissement PER'!AB232,Synthèse!I229&lt;&gt;'Investissement PER'!AC232),"Les montants répartis ne correspondent pas aux montants de prime de partage de la valeur et d'abondement dans l'onglet 'Investissement PER'",IF(E229&lt;&gt;'Investissement PER'!AB232,"Le montant réparti en prime de partage de la valeur ne correspond pas au montant total de PPV indiqué dans l'onglet 'Investissement PER'",IF(I229&lt;&gt;'Investissement PER'!AC232,"Le montant réparti ne correspond pas au montant total d'abondement indiqué dans l'onglet 'Investissement PER’","")))</f>
        <v/>
      </c>
    </row>
    <row r="230" spans="1:14" x14ac:dyDescent="0.25">
      <c r="A230" s="55">
        <f>'Investissement PEE'!D233</f>
        <v>0</v>
      </c>
      <c r="B230" s="28">
        <f>'Investissement PEE'!F233</f>
        <v>0</v>
      </c>
      <c r="C230" s="45">
        <f>'Investissement PEE'!H233</f>
        <v>0</v>
      </c>
      <c r="D230" s="53">
        <f>SUM('Investissement PEE'!AF233+'Investissement PEE'!AI233+'Investissement PEE'!AL233+'Investissement PEE'!AO233+'Investissement PEE'!AR233+'Investissement PEE'!AU233+'Investissement PEE'!AX233+'Investissement PEE'!BA233+'Investissement PEE'!BD233+'Investissement PEE'!BG233+'Investissement PEE'!BJ233+'Investissement PEE'!BM233)</f>
        <v>0</v>
      </c>
      <c r="E230" s="46">
        <f>SUM('Investissement PER'!AI233+'Investissement PER'!AL233+'Investissement PER'!AO233+'Investissement PER'!AR234+'Investissement PER'!AU233+'Investissement PER'!AX233+'Investissement PER'!BA233+'Investissement PER'!BD233+'Investissement PER'!BG233+'Investissement PER'!BJ233+'Investissement PER'!BM233+'Investissement PER'!BP233+'Investissement PER'!AF233)</f>
        <v>0</v>
      </c>
      <c r="F230" s="164">
        <f t="shared" ref="F230:F293" si="12">D230+E230</f>
        <v>0</v>
      </c>
      <c r="H230" s="44">
        <f>'Investissement PEE'!AG233+'Investissement PEE'!AJ233+'Investissement PEE'!AM233+'Investissement PEE'!AP233+'Investissement PEE'!AS233+'Investissement PEE'!AV233+'Investissement PEE'!AY233+'Investissement PEE'!BB233+'Investissement PEE'!BE233+'Investissement PEE'!BH233+'Investissement PEE'!BK233+'Investissement PEE'!BN233</f>
        <v>0</v>
      </c>
      <c r="I230" s="47">
        <f>'Investissement PER'!BE233+'Investissement PER'!BB233+'Investissement PER'!AY233+'Investissement PER'!AV233+'Investissement PER'!AS234+'Investissement PER'!AP233+'Investissement PER'!AM233+'Investissement PER'!AJ233+'Investissement PER'!BH233+'Investissement PER'!BK233+'Investissement PER'!BN233+'Investissement PER'!BQ233+'Investissement PER'!AG233</f>
        <v>0</v>
      </c>
      <c r="J230" s="165">
        <f t="shared" ref="J230:J293" si="13">H230+I230</f>
        <v>0</v>
      </c>
      <c r="L230" s="163">
        <f t="shared" ref="L230:L293" si="14">F230+J230</f>
        <v>0</v>
      </c>
      <c r="M230" s="54" t="str">
        <f>IF(AND(D230&lt;&gt;'Investissement PEE'!AB233,Synthèse!H230&lt;&gt;'Investissement PEE'!AC233),"Les montants répartis ne correspondent pas aux montants de prime de partage de la valeur et d'abondement dans l'onglet 'Investissement PEE'",IF(D230&lt;&gt;'Investissement PEE'!AB233,"Le montant réparti en prime de partage de la valeur ne correspond pas au montant total de PPV indiqué dans l'onglet 'Investissement PEE'",IF(H230&lt;&gt;'Investissement PEE'!AC233,"Le montant réparti ne correspond pas au montant total d'abondement indiqué dans l'onglet 'PEE'","")))</f>
        <v/>
      </c>
      <c r="N230" s="79" t="str">
        <f>IF(AND(E230&lt;&gt;'Investissement PER'!AB233,Synthèse!I230&lt;&gt;'Investissement PER'!AC233),"Les montants répartis ne correspondent pas aux montants de prime de partage de la valeur et d'abondement dans l'onglet 'Investissement PER'",IF(E230&lt;&gt;'Investissement PER'!AB233,"Le montant réparti en prime de partage de la valeur ne correspond pas au montant total de PPV indiqué dans l'onglet 'Investissement PER'",IF(I230&lt;&gt;'Investissement PER'!AC233,"Le montant réparti ne correspond pas au montant total d'abondement indiqué dans l'onglet 'Investissement PER’","")))</f>
        <v/>
      </c>
    </row>
    <row r="231" spans="1:14" x14ac:dyDescent="0.25">
      <c r="A231" s="55">
        <f>'Investissement PEE'!D234</f>
        <v>0</v>
      </c>
      <c r="B231" s="28">
        <f>'Investissement PEE'!F234</f>
        <v>0</v>
      </c>
      <c r="C231" s="45">
        <f>'Investissement PEE'!H234</f>
        <v>0</v>
      </c>
      <c r="D231" s="53">
        <f>SUM('Investissement PEE'!AF234+'Investissement PEE'!AI234+'Investissement PEE'!AL234+'Investissement PEE'!AO234+'Investissement PEE'!AR234+'Investissement PEE'!AU234+'Investissement PEE'!AX234+'Investissement PEE'!BA234+'Investissement PEE'!BD234+'Investissement PEE'!BG234+'Investissement PEE'!BJ234+'Investissement PEE'!BM234)</f>
        <v>0</v>
      </c>
      <c r="E231" s="46">
        <f>SUM('Investissement PER'!AI234+'Investissement PER'!AL234+'Investissement PER'!AO234+'Investissement PER'!AR235+'Investissement PER'!AU234+'Investissement PER'!AX234+'Investissement PER'!BA234+'Investissement PER'!BD234+'Investissement PER'!BG234+'Investissement PER'!BJ234+'Investissement PER'!BM234+'Investissement PER'!BP234+'Investissement PER'!AF234)</f>
        <v>0</v>
      </c>
      <c r="F231" s="164">
        <f t="shared" si="12"/>
        <v>0</v>
      </c>
      <c r="H231" s="44">
        <f>'Investissement PEE'!AG234+'Investissement PEE'!AJ234+'Investissement PEE'!AM234+'Investissement PEE'!AP234+'Investissement PEE'!AS234+'Investissement PEE'!AV234+'Investissement PEE'!AY234+'Investissement PEE'!BB234+'Investissement PEE'!BE234+'Investissement PEE'!BH234+'Investissement PEE'!BK234+'Investissement PEE'!BN234</f>
        <v>0</v>
      </c>
      <c r="I231" s="47">
        <f>'Investissement PER'!BE234+'Investissement PER'!BB234+'Investissement PER'!AY234+'Investissement PER'!AV234+'Investissement PER'!AS235+'Investissement PER'!AP234+'Investissement PER'!AM234+'Investissement PER'!AJ234+'Investissement PER'!BH234+'Investissement PER'!BK234+'Investissement PER'!BN234+'Investissement PER'!BQ234+'Investissement PER'!AG234</f>
        <v>0</v>
      </c>
      <c r="J231" s="165">
        <f t="shared" si="13"/>
        <v>0</v>
      </c>
      <c r="L231" s="163">
        <f t="shared" si="14"/>
        <v>0</v>
      </c>
      <c r="M231" s="54" t="str">
        <f>IF(AND(D231&lt;&gt;'Investissement PEE'!AB234,Synthèse!H231&lt;&gt;'Investissement PEE'!AC234),"Les montants répartis ne correspondent pas aux montants de prime de partage de la valeur et d'abondement dans l'onglet 'Investissement PEE'",IF(D231&lt;&gt;'Investissement PEE'!AB234,"Le montant réparti en prime de partage de la valeur ne correspond pas au montant total de PPV indiqué dans l'onglet 'Investissement PEE'",IF(H231&lt;&gt;'Investissement PEE'!AC234,"Le montant réparti ne correspond pas au montant total d'abondement indiqué dans l'onglet 'PEE'","")))</f>
        <v/>
      </c>
      <c r="N231" s="79" t="str">
        <f>IF(AND(E231&lt;&gt;'Investissement PER'!AB234,Synthèse!I231&lt;&gt;'Investissement PER'!AC234),"Les montants répartis ne correspondent pas aux montants de prime de partage de la valeur et d'abondement dans l'onglet 'Investissement PER'",IF(E231&lt;&gt;'Investissement PER'!AB234,"Le montant réparti en prime de partage de la valeur ne correspond pas au montant total de PPV indiqué dans l'onglet 'Investissement PER'",IF(I231&lt;&gt;'Investissement PER'!AC234,"Le montant réparti ne correspond pas au montant total d'abondement indiqué dans l'onglet 'Investissement PER’","")))</f>
        <v/>
      </c>
    </row>
    <row r="232" spans="1:14" x14ac:dyDescent="0.25">
      <c r="A232" s="55">
        <f>'Investissement PEE'!D235</f>
        <v>0</v>
      </c>
      <c r="B232" s="28">
        <f>'Investissement PEE'!F235</f>
        <v>0</v>
      </c>
      <c r="C232" s="45">
        <f>'Investissement PEE'!H235</f>
        <v>0</v>
      </c>
      <c r="D232" s="53">
        <f>SUM('Investissement PEE'!AF235+'Investissement PEE'!AI235+'Investissement PEE'!AL235+'Investissement PEE'!AO235+'Investissement PEE'!AR235+'Investissement PEE'!AU235+'Investissement PEE'!AX235+'Investissement PEE'!BA235+'Investissement PEE'!BD235+'Investissement PEE'!BG235+'Investissement PEE'!BJ235+'Investissement PEE'!BM235)</f>
        <v>0</v>
      </c>
      <c r="E232" s="46">
        <f>SUM('Investissement PER'!AI235+'Investissement PER'!AL235+'Investissement PER'!AO235+'Investissement PER'!AR236+'Investissement PER'!AU235+'Investissement PER'!AX235+'Investissement PER'!BA235+'Investissement PER'!BD235+'Investissement PER'!BG235+'Investissement PER'!BJ235+'Investissement PER'!BM235+'Investissement PER'!BP235+'Investissement PER'!AF235)</f>
        <v>0</v>
      </c>
      <c r="F232" s="164">
        <f t="shared" si="12"/>
        <v>0</v>
      </c>
      <c r="H232" s="44">
        <f>'Investissement PEE'!AG235+'Investissement PEE'!AJ235+'Investissement PEE'!AM235+'Investissement PEE'!AP235+'Investissement PEE'!AS235+'Investissement PEE'!AV235+'Investissement PEE'!AY235+'Investissement PEE'!BB235+'Investissement PEE'!BE235+'Investissement PEE'!BH235+'Investissement PEE'!BK235+'Investissement PEE'!BN235</f>
        <v>0</v>
      </c>
      <c r="I232" s="47">
        <f>'Investissement PER'!BE235+'Investissement PER'!BB235+'Investissement PER'!AY235+'Investissement PER'!AV235+'Investissement PER'!AS236+'Investissement PER'!AP235+'Investissement PER'!AM235+'Investissement PER'!AJ235+'Investissement PER'!BH235+'Investissement PER'!BK235+'Investissement PER'!BN235+'Investissement PER'!BQ235+'Investissement PER'!AG235</f>
        <v>0</v>
      </c>
      <c r="J232" s="165">
        <f t="shared" si="13"/>
        <v>0</v>
      </c>
      <c r="L232" s="163">
        <f t="shared" si="14"/>
        <v>0</v>
      </c>
      <c r="M232" s="54" t="str">
        <f>IF(AND(D232&lt;&gt;'Investissement PEE'!AB235,Synthèse!H232&lt;&gt;'Investissement PEE'!AC235),"Les montants répartis ne correspondent pas aux montants de prime de partage de la valeur et d'abondement dans l'onglet 'Investissement PEE'",IF(D232&lt;&gt;'Investissement PEE'!AB235,"Le montant réparti en prime de partage de la valeur ne correspond pas au montant total de PPV indiqué dans l'onglet 'Investissement PEE'",IF(H232&lt;&gt;'Investissement PEE'!AC235,"Le montant réparti ne correspond pas au montant total d'abondement indiqué dans l'onglet 'PEE'","")))</f>
        <v/>
      </c>
      <c r="N232" s="79" t="str">
        <f>IF(AND(E232&lt;&gt;'Investissement PER'!AB235,Synthèse!I232&lt;&gt;'Investissement PER'!AC235),"Les montants répartis ne correspondent pas aux montants de prime de partage de la valeur et d'abondement dans l'onglet 'Investissement PER'",IF(E232&lt;&gt;'Investissement PER'!AB235,"Le montant réparti en prime de partage de la valeur ne correspond pas au montant total de PPV indiqué dans l'onglet 'Investissement PER'",IF(I232&lt;&gt;'Investissement PER'!AC235,"Le montant réparti ne correspond pas au montant total d'abondement indiqué dans l'onglet 'Investissement PER’","")))</f>
        <v/>
      </c>
    </row>
    <row r="233" spans="1:14" x14ac:dyDescent="0.25">
      <c r="A233" s="55">
        <f>'Investissement PEE'!D236</f>
        <v>0</v>
      </c>
      <c r="B233" s="28">
        <f>'Investissement PEE'!F236</f>
        <v>0</v>
      </c>
      <c r="C233" s="45">
        <f>'Investissement PEE'!H236</f>
        <v>0</v>
      </c>
      <c r="D233" s="53">
        <f>SUM('Investissement PEE'!AF236+'Investissement PEE'!AI236+'Investissement PEE'!AL236+'Investissement PEE'!AO236+'Investissement PEE'!AR236+'Investissement PEE'!AU236+'Investissement PEE'!AX236+'Investissement PEE'!BA236+'Investissement PEE'!BD236+'Investissement PEE'!BG236+'Investissement PEE'!BJ236+'Investissement PEE'!BM236)</f>
        <v>0</v>
      </c>
      <c r="E233" s="46">
        <f>SUM('Investissement PER'!AI236+'Investissement PER'!AL236+'Investissement PER'!AO236+'Investissement PER'!AR237+'Investissement PER'!AU236+'Investissement PER'!AX236+'Investissement PER'!BA236+'Investissement PER'!BD236+'Investissement PER'!BG236+'Investissement PER'!BJ236+'Investissement PER'!BM236+'Investissement PER'!BP236+'Investissement PER'!AF236)</f>
        <v>0</v>
      </c>
      <c r="F233" s="164">
        <f t="shared" si="12"/>
        <v>0</v>
      </c>
      <c r="H233" s="44">
        <f>'Investissement PEE'!AG236+'Investissement PEE'!AJ236+'Investissement PEE'!AM236+'Investissement PEE'!AP236+'Investissement PEE'!AS236+'Investissement PEE'!AV236+'Investissement PEE'!AY236+'Investissement PEE'!BB236+'Investissement PEE'!BE236+'Investissement PEE'!BH236+'Investissement PEE'!BK236+'Investissement PEE'!BN236</f>
        <v>0</v>
      </c>
      <c r="I233" s="47">
        <f>'Investissement PER'!BE236+'Investissement PER'!BB236+'Investissement PER'!AY236+'Investissement PER'!AV236+'Investissement PER'!AS237+'Investissement PER'!AP236+'Investissement PER'!AM236+'Investissement PER'!AJ236+'Investissement PER'!BH236+'Investissement PER'!BK236+'Investissement PER'!BN236+'Investissement PER'!BQ236+'Investissement PER'!AG236</f>
        <v>0</v>
      </c>
      <c r="J233" s="165">
        <f t="shared" si="13"/>
        <v>0</v>
      </c>
      <c r="L233" s="163">
        <f t="shared" si="14"/>
        <v>0</v>
      </c>
      <c r="M233" s="54" t="str">
        <f>IF(AND(D233&lt;&gt;'Investissement PEE'!AB236,Synthèse!H233&lt;&gt;'Investissement PEE'!AC236),"Les montants répartis ne correspondent pas aux montants de prime de partage de la valeur et d'abondement dans l'onglet 'Investissement PEE'",IF(D233&lt;&gt;'Investissement PEE'!AB236,"Le montant réparti en prime de partage de la valeur ne correspond pas au montant total de PPV indiqué dans l'onglet 'Investissement PEE'",IF(H233&lt;&gt;'Investissement PEE'!AC236,"Le montant réparti ne correspond pas au montant total d'abondement indiqué dans l'onglet 'PEE'","")))</f>
        <v/>
      </c>
      <c r="N233" s="79" t="str">
        <f>IF(AND(E233&lt;&gt;'Investissement PER'!AB236,Synthèse!I233&lt;&gt;'Investissement PER'!AC236),"Les montants répartis ne correspondent pas aux montants de prime de partage de la valeur et d'abondement dans l'onglet 'Investissement PER'",IF(E233&lt;&gt;'Investissement PER'!AB236,"Le montant réparti en prime de partage de la valeur ne correspond pas au montant total de PPV indiqué dans l'onglet 'Investissement PER'",IF(I233&lt;&gt;'Investissement PER'!AC236,"Le montant réparti ne correspond pas au montant total d'abondement indiqué dans l'onglet 'Investissement PER’","")))</f>
        <v/>
      </c>
    </row>
    <row r="234" spans="1:14" x14ac:dyDescent="0.25">
      <c r="A234" s="55">
        <f>'Investissement PEE'!D237</f>
        <v>0</v>
      </c>
      <c r="B234" s="28">
        <f>'Investissement PEE'!F237</f>
        <v>0</v>
      </c>
      <c r="C234" s="45">
        <f>'Investissement PEE'!H237</f>
        <v>0</v>
      </c>
      <c r="D234" s="53">
        <f>SUM('Investissement PEE'!AF237+'Investissement PEE'!AI237+'Investissement PEE'!AL237+'Investissement PEE'!AO237+'Investissement PEE'!AR237+'Investissement PEE'!AU237+'Investissement PEE'!AX237+'Investissement PEE'!BA237+'Investissement PEE'!BD237+'Investissement PEE'!BG237+'Investissement PEE'!BJ237+'Investissement PEE'!BM237)</f>
        <v>0</v>
      </c>
      <c r="E234" s="46">
        <f>SUM('Investissement PER'!AI237+'Investissement PER'!AL237+'Investissement PER'!AO237+'Investissement PER'!AR238+'Investissement PER'!AU237+'Investissement PER'!AX237+'Investissement PER'!BA237+'Investissement PER'!BD237+'Investissement PER'!BG237+'Investissement PER'!BJ237+'Investissement PER'!BM237+'Investissement PER'!BP237+'Investissement PER'!AF237)</f>
        <v>0</v>
      </c>
      <c r="F234" s="164">
        <f t="shared" si="12"/>
        <v>0</v>
      </c>
      <c r="H234" s="44">
        <f>'Investissement PEE'!AG237+'Investissement PEE'!AJ237+'Investissement PEE'!AM237+'Investissement PEE'!AP237+'Investissement PEE'!AS237+'Investissement PEE'!AV237+'Investissement PEE'!AY237+'Investissement PEE'!BB237+'Investissement PEE'!BE237+'Investissement PEE'!BH237+'Investissement PEE'!BK237+'Investissement PEE'!BN237</f>
        <v>0</v>
      </c>
      <c r="I234" s="47">
        <f>'Investissement PER'!BE237+'Investissement PER'!BB237+'Investissement PER'!AY237+'Investissement PER'!AV237+'Investissement PER'!AS238+'Investissement PER'!AP237+'Investissement PER'!AM237+'Investissement PER'!AJ237+'Investissement PER'!BH237+'Investissement PER'!BK237+'Investissement PER'!BN237+'Investissement PER'!BQ237+'Investissement PER'!AG237</f>
        <v>0</v>
      </c>
      <c r="J234" s="165">
        <f t="shared" si="13"/>
        <v>0</v>
      </c>
      <c r="L234" s="163">
        <f t="shared" si="14"/>
        <v>0</v>
      </c>
      <c r="M234" s="54" t="str">
        <f>IF(AND(D234&lt;&gt;'Investissement PEE'!AB237,Synthèse!H234&lt;&gt;'Investissement PEE'!AC237),"Les montants répartis ne correspondent pas aux montants de prime de partage de la valeur et d'abondement dans l'onglet 'Investissement PEE'",IF(D234&lt;&gt;'Investissement PEE'!AB237,"Le montant réparti en prime de partage de la valeur ne correspond pas au montant total de PPV indiqué dans l'onglet 'Investissement PEE'",IF(H234&lt;&gt;'Investissement PEE'!AC237,"Le montant réparti ne correspond pas au montant total d'abondement indiqué dans l'onglet 'PEE'","")))</f>
        <v/>
      </c>
      <c r="N234" s="79" t="str">
        <f>IF(AND(E234&lt;&gt;'Investissement PER'!AB237,Synthèse!I234&lt;&gt;'Investissement PER'!AC237),"Les montants répartis ne correspondent pas aux montants de prime de partage de la valeur et d'abondement dans l'onglet 'Investissement PER'",IF(E234&lt;&gt;'Investissement PER'!AB237,"Le montant réparti en prime de partage de la valeur ne correspond pas au montant total de PPV indiqué dans l'onglet 'Investissement PER'",IF(I234&lt;&gt;'Investissement PER'!AC237,"Le montant réparti ne correspond pas au montant total d'abondement indiqué dans l'onglet 'Investissement PER’","")))</f>
        <v/>
      </c>
    </row>
    <row r="235" spans="1:14" x14ac:dyDescent="0.25">
      <c r="A235" s="55">
        <f>'Investissement PEE'!D238</f>
        <v>0</v>
      </c>
      <c r="B235" s="28">
        <f>'Investissement PEE'!F238</f>
        <v>0</v>
      </c>
      <c r="C235" s="45">
        <f>'Investissement PEE'!H238</f>
        <v>0</v>
      </c>
      <c r="D235" s="53">
        <f>SUM('Investissement PEE'!AF238+'Investissement PEE'!AI238+'Investissement PEE'!AL238+'Investissement PEE'!AO238+'Investissement PEE'!AR238+'Investissement PEE'!AU238+'Investissement PEE'!AX238+'Investissement PEE'!BA238+'Investissement PEE'!BD238+'Investissement PEE'!BG238+'Investissement PEE'!BJ238+'Investissement PEE'!BM238)</f>
        <v>0</v>
      </c>
      <c r="E235" s="46">
        <f>SUM('Investissement PER'!AI238+'Investissement PER'!AL238+'Investissement PER'!AO238+'Investissement PER'!AR239+'Investissement PER'!AU238+'Investissement PER'!AX238+'Investissement PER'!BA238+'Investissement PER'!BD238+'Investissement PER'!BG238+'Investissement PER'!BJ238+'Investissement PER'!BM238+'Investissement PER'!BP238+'Investissement PER'!AF238)</f>
        <v>0</v>
      </c>
      <c r="F235" s="164">
        <f t="shared" si="12"/>
        <v>0</v>
      </c>
      <c r="H235" s="44">
        <f>'Investissement PEE'!AG238+'Investissement PEE'!AJ238+'Investissement PEE'!AM238+'Investissement PEE'!AP238+'Investissement PEE'!AS238+'Investissement PEE'!AV238+'Investissement PEE'!AY238+'Investissement PEE'!BB238+'Investissement PEE'!BE238+'Investissement PEE'!BH238+'Investissement PEE'!BK238+'Investissement PEE'!BN238</f>
        <v>0</v>
      </c>
      <c r="I235" s="47">
        <f>'Investissement PER'!BE238+'Investissement PER'!BB238+'Investissement PER'!AY238+'Investissement PER'!AV238+'Investissement PER'!AS239+'Investissement PER'!AP238+'Investissement PER'!AM238+'Investissement PER'!AJ238+'Investissement PER'!BH238+'Investissement PER'!BK238+'Investissement PER'!BN238+'Investissement PER'!BQ238+'Investissement PER'!AG238</f>
        <v>0</v>
      </c>
      <c r="J235" s="165">
        <f t="shared" si="13"/>
        <v>0</v>
      </c>
      <c r="L235" s="163">
        <f t="shared" si="14"/>
        <v>0</v>
      </c>
      <c r="M235" s="54" t="str">
        <f>IF(AND(D235&lt;&gt;'Investissement PEE'!AB238,Synthèse!H235&lt;&gt;'Investissement PEE'!AC238),"Les montants répartis ne correspondent pas aux montants de prime de partage de la valeur et d'abondement dans l'onglet 'Investissement PEE'",IF(D235&lt;&gt;'Investissement PEE'!AB238,"Le montant réparti en prime de partage de la valeur ne correspond pas au montant total de PPV indiqué dans l'onglet 'Investissement PEE'",IF(H235&lt;&gt;'Investissement PEE'!AC238,"Le montant réparti ne correspond pas au montant total d'abondement indiqué dans l'onglet 'PEE'","")))</f>
        <v/>
      </c>
      <c r="N235" s="79" t="str">
        <f>IF(AND(E235&lt;&gt;'Investissement PER'!AB238,Synthèse!I235&lt;&gt;'Investissement PER'!AC238),"Les montants répartis ne correspondent pas aux montants de prime de partage de la valeur et d'abondement dans l'onglet 'Investissement PER'",IF(E235&lt;&gt;'Investissement PER'!AB238,"Le montant réparti en prime de partage de la valeur ne correspond pas au montant total de PPV indiqué dans l'onglet 'Investissement PER'",IF(I235&lt;&gt;'Investissement PER'!AC238,"Le montant réparti ne correspond pas au montant total d'abondement indiqué dans l'onglet 'Investissement PER’","")))</f>
        <v/>
      </c>
    </row>
    <row r="236" spans="1:14" x14ac:dyDescent="0.25">
      <c r="A236" s="55">
        <f>'Investissement PEE'!D239</f>
        <v>0</v>
      </c>
      <c r="B236" s="28">
        <f>'Investissement PEE'!F239</f>
        <v>0</v>
      </c>
      <c r="C236" s="45">
        <f>'Investissement PEE'!H239</f>
        <v>0</v>
      </c>
      <c r="D236" s="53">
        <f>SUM('Investissement PEE'!AF239+'Investissement PEE'!AI239+'Investissement PEE'!AL239+'Investissement PEE'!AO239+'Investissement PEE'!AR239+'Investissement PEE'!AU239+'Investissement PEE'!AX239+'Investissement PEE'!BA239+'Investissement PEE'!BD239+'Investissement PEE'!BG239+'Investissement PEE'!BJ239+'Investissement PEE'!BM239)</f>
        <v>0</v>
      </c>
      <c r="E236" s="46">
        <f>SUM('Investissement PER'!AI239+'Investissement PER'!AL239+'Investissement PER'!AO239+'Investissement PER'!AR240+'Investissement PER'!AU239+'Investissement PER'!AX239+'Investissement PER'!BA239+'Investissement PER'!BD239+'Investissement PER'!BG239+'Investissement PER'!BJ239+'Investissement PER'!BM239+'Investissement PER'!BP239+'Investissement PER'!AF239)</f>
        <v>0</v>
      </c>
      <c r="F236" s="164">
        <f t="shared" si="12"/>
        <v>0</v>
      </c>
      <c r="H236" s="44">
        <f>'Investissement PEE'!AG239+'Investissement PEE'!AJ239+'Investissement PEE'!AM239+'Investissement PEE'!AP239+'Investissement PEE'!AS239+'Investissement PEE'!AV239+'Investissement PEE'!AY239+'Investissement PEE'!BB239+'Investissement PEE'!BE239+'Investissement PEE'!BH239+'Investissement PEE'!BK239+'Investissement PEE'!BN239</f>
        <v>0</v>
      </c>
      <c r="I236" s="47">
        <f>'Investissement PER'!BE239+'Investissement PER'!BB239+'Investissement PER'!AY239+'Investissement PER'!AV239+'Investissement PER'!AS240+'Investissement PER'!AP239+'Investissement PER'!AM239+'Investissement PER'!AJ239+'Investissement PER'!BH239+'Investissement PER'!BK239+'Investissement PER'!BN239+'Investissement PER'!BQ239+'Investissement PER'!AG239</f>
        <v>0</v>
      </c>
      <c r="J236" s="165">
        <f t="shared" si="13"/>
        <v>0</v>
      </c>
      <c r="L236" s="163">
        <f t="shared" si="14"/>
        <v>0</v>
      </c>
      <c r="M236" s="54" t="str">
        <f>IF(AND(D236&lt;&gt;'Investissement PEE'!AB239,Synthèse!H236&lt;&gt;'Investissement PEE'!AC239),"Les montants répartis ne correspondent pas aux montants de prime de partage de la valeur et d'abondement dans l'onglet 'Investissement PEE'",IF(D236&lt;&gt;'Investissement PEE'!AB239,"Le montant réparti en prime de partage de la valeur ne correspond pas au montant total de PPV indiqué dans l'onglet 'Investissement PEE'",IF(H236&lt;&gt;'Investissement PEE'!AC239,"Le montant réparti ne correspond pas au montant total d'abondement indiqué dans l'onglet 'PEE'","")))</f>
        <v/>
      </c>
      <c r="N236" s="79" t="str">
        <f>IF(AND(E236&lt;&gt;'Investissement PER'!AB239,Synthèse!I236&lt;&gt;'Investissement PER'!AC239),"Les montants répartis ne correspondent pas aux montants de prime de partage de la valeur et d'abondement dans l'onglet 'Investissement PER'",IF(E236&lt;&gt;'Investissement PER'!AB239,"Le montant réparti en prime de partage de la valeur ne correspond pas au montant total de PPV indiqué dans l'onglet 'Investissement PER'",IF(I236&lt;&gt;'Investissement PER'!AC239,"Le montant réparti ne correspond pas au montant total d'abondement indiqué dans l'onglet 'Investissement PER’","")))</f>
        <v/>
      </c>
    </row>
    <row r="237" spans="1:14" x14ac:dyDescent="0.25">
      <c r="A237" s="55">
        <f>'Investissement PEE'!D240</f>
        <v>0</v>
      </c>
      <c r="B237" s="28">
        <f>'Investissement PEE'!F240</f>
        <v>0</v>
      </c>
      <c r="C237" s="45">
        <f>'Investissement PEE'!H240</f>
        <v>0</v>
      </c>
      <c r="D237" s="53">
        <f>SUM('Investissement PEE'!AF240+'Investissement PEE'!AI240+'Investissement PEE'!AL240+'Investissement PEE'!AO240+'Investissement PEE'!AR240+'Investissement PEE'!AU240+'Investissement PEE'!AX240+'Investissement PEE'!BA240+'Investissement PEE'!BD240+'Investissement PEE'!BG240+'Investissement PEE'!BJ240+'Investissement PEE'!BM240)</f>
        <v>0</v>
      </c>
      <c r="E237" s="46">
        <f>SUM('Investissement PER'!AI240+'Investissement PER'!AL240+'Investissement PER'!AO240+'Investissement PER'!AR241+'Investissement PER'!AU240+'Investissement PER'!AX240+'Investissement PER'!BA240+'Investissement PER'!BD240+'Investissement PER'!BG240+'Investissement PER'!BJ240+'Investissement PER'!BM240+'Investissement PER'!BP240+'Investissement PER'!AF240)</f>
        <v>0</v>
      </c>
      <c r="F237" s="164">
        <f t="shared" si="12"/>
        <v>0</v>
      </c>
      <c r="H237" s="44">
        <f>'Investissement PEE'!AG240+'Investissement PEE'!AJ240+'Investissement PEE'!AM240+'Investissement PEE'!AP240+'Investissement PEE'!AS240+'Investissement PEE'!AV240+'Investissement PEE'!AY240+'Investissement PEE'!BB240+'Investissement PEE'!BE240+'Investissement PEE'!BH240+'Investissement PEE'!BK240+'Investissement PEE'!BN240</f>
        <v>0</v>
      </c>
      <c r="I237" s="47">
        <f>'Investissement PER'!BE240+'Investissement PER'!BB240+'Investissement PER'!AY240+'Investissement PER'!AV240+'Investissement PER'!AS241+'Investissement PER'!AP240+'Investissement PER'!AM240+'Investissement PER'!AJ240+'Investissement PER'!BH240+'Investissement PER'!BK240+'Investissement PER'!BN240+'Investissement PER'!BQ240+'Investissement PER'!AG240</f>
        <v>0</v>
      </c>
      <c r="J237" s="165">
        <f t="shared" si="13"/>
        <v>0</v>
      </c>
      <c r="L237" s="163">
        <f t="shared" si="14"/>
        <v>0</v>
      </c>
      <c r="M237" s="54" t="str">
        <f>IF(AND(D237&lt;&gt;'Investissement PEE'!AB240,Synthèse!H237&lt;&gt;'Investissement PEE'!AC240),"Les montants répartis ne correspondent pas aux montants de prime de partage de la valeur et d'abondement dans l'onglet 'Investissement PEE'",IF(D237&lt;&gt;'Investissement PEE'!AB240,"Le montant réparti en prime de partage de la valeur ne correspond pas au montant total de PPV indiqué dans l'onglet 'Investissement PEE'",IF(H237&lt;&gt;'Investissement PEE'!AC240,"Le montant réparti ne correspond pas au montant total d'abondement indiqué dans l'onglet 'PEE'","")))</f>
        <v/>
      </c>
      <c r="N237" s="79" t="str">
        <f>IF(AND(E237&lt;&gt;'Investissement PER'!AB240,Synthèse!I237&lt;&gt;'Investissement PER'!AC240),"Les montants répartis ne correspondent pas aux montants de prime de partage de la valeur et d'abondement dans l'onglet 'Investissement PER'",IF(E237&lt;&gt;'Investissement PER'!AB240,"Le montant réparti en prime de partage de la valeur ne correspond pas au montant total de PPV indiqué dans l'onglet 'Investissement PER'",IF(I237&lt;&gt;'Investissement PER'!AC240,"Le montant réparti ne correspond pas au montant total d'abondement indiqué dans l'onglet 'Investissement PER’","")))</f>
        <v/>
      </c>
    </row>
    <row r="238" spans="1:14" x14ac:dyDescent="0.25">
      <c r="A238" s="55">
        <f>'Investissement PEE'!D241</f>
        <v>0</v>
      </c>
      <c r="B238" s="28">
        <f>'Investissement PEE'!F241</f>
        <v>0</v>
      </c>
      <c r="C238" s="45">
        <f>'Investissement PEE'!H241</f>
        <v>0</v>
      </c>
      <c r="D238" s="53">
        <f>SUM('Investissement PEE'!AF241+'Investissement PEE'!AI241+'Investissement PEE'!AL241+'Investissement PEE'!AO241+'Investissement PEE'!AR241+'Investissement PEE'!AU241+'Investissement PEE'!AX241+'Investissement PEE'!BA241+'Investissement PEE'!BD241+'Investissement PEE'!BG241+'Investissement PEE'!BJ241+'Investissement PEE'!BM241)</f>
        <v>0</v>
      </c>
      <c r="E238" s="46">
        <f>SUM('Investissement PER'!AI241+'Investissement PER'!AL241+'Investissement PER'!AO241+'Investissement PER'!AR242+'Investissement PER'!AU241+'Investissement PER'!AX241+'Investissement PER'!BA241+'Investissement PER'!BD241+'Investissement PER'!BG241+'Investissement PER'!BJ241+'Investissement PER'!BM241+'Investissement PER'!BP241+'Investissement PER'!AF241)</f>
        <v>0</v>
      </c>
      <c r="F238" s="164">
        <f t="shared" si="12"/>
        <v>0</v>
      </c>
      <c r="H238" s="44">
        <f>'Investissement PEE'!AG241+'Investissement PEE'!AJ241+'Investissement PEE'!AM241+'Investissement PEE'!AP241+'Investissement PEE'!AS241+'Investissement PEE'!AV241+'Investissement PEE'!AY241+'Investissement PEE'!BB241+'Investissement PEE'!BE241+'Investissement PEE'!BH241+'Investissement PEE'!BK241+'Investissement PEE'!BN241</f>
        <v>0</v>
      </c>
      <c r="I238" s="47">
        <f>'Investissement PER'!BE241+'Investissement PER'!BB241+'Investissement PER'!AY241+'Investissement PER'!AV241+'Investissement PER'!AS242+'Investissement PER'!AP241+'Investissement PER'!AM241+'Investissement PER'!AJ241+'Investissement PER'!BH241+'Investissement PER'!BK241+'Investissement PER'!BN241+'Investissement PER'!BQ241+'Investissement PER'!AG241</f>
        <v>0</v>
      </c>
      <c r="J238" s="165">
        <f t="shared" si="13"/>
        <v>0</v>
      </c>
      <c r="L238" s="163">
        <f t="shared" si="14"/>
        <v>0</v>
      </c>
      <c r="M238" s="54" t="str">
        <f>IF(AND(D238&lt;&gt;'Investissement PEE'!AB241,Synthèse!H238&lt;&gt;'Investissement PEE'!AC241),"Les montants répartis ne correspondent pas aux montants de prime de partage de la valeur et d'abondement dans l'onglet 'Investissement PEE'",IF(D238&lt;&gt;'Investissement PEE'!AB241,"Le montant réparti en prime de partage de la valeur ne correspond pas au montant total de PPV indiqué dans l'onglet 'Investissement PEE'",IF(H238&lt;&gt;'Investissement PEE'!AC241,"Le montant réparti ne correspond pas au montant total d'abondement indiqué dans l'onglet 'PEE'","")))</f>
        <v/>
      </c>
      <c r="N238" s="79" t="str">
        <f>IF(AND(E238&lt;&gt;'Investissement PER'!AB241,Synthèse!I238&lt;&gt;'Investissement PER'!AC241),"Les montants répartis ne correspondent pas aux montants de prime de partage de la valeur et d'abondement dans l'onglet 'Investissement PER'",IF(E238&lt;&gt;'Investissement PER'!AB241,"Le montant réparti en prime de partage de la valeur ne correspond pas au montant total de PPV indiqué dans l'onglet 'Investissement PER'",IF(I238&lt;&gt;'Investissement PER'!AC241,"Le montant réparti ne correspond pas au montant total d'abondement indiqué dans l'onglet 'Investissement PER’","")))</f>
        <v/>
      </c>
    </row>
    <row r="239" spans="1:14" x14ac:dyDescent="0.25">
      <c r="A239" s="55">
        <f>'Investissement PEE'!D242</f>
        <v>0</v>
      </c>
      <c r="B239" s="28">
        <f>'Investissement PEE'!F242</f>
        <v>0</v>
      </c>
      <c r="C239" s="45">
        <f>'Investissement PEE'!H242</f>
        <v>0</v>
      </c>
      <c r="D239" s="53">
        <f>SUM('Investissement PEE'!AF242+'Investissement PEE'!AI242+'Investissement PEE'!AL242+'Investissement PEE'!AO242+'Investissement PEE'!AR242+'Investissement PEE'!AU242+'Investissement PEE'!AX242+'Investissement PEE'!BA242+'Investissement PEE'!BD242+'Investissement PEE'!BG242+'Investissement PEE'!BJ242+'Investissement PEE'!BM242)</f>
        <v>0</v>
      </c>
      <c r="E239" s="46">
        <f>SUM('Investissement PER'!AI242+'Investissement PER'!AL242+'Investissement PER'!AO242+'Investissement PER'!AR243+'Investissement PER'!AU242+'Investissement PER'!AX242+'Investissement PER'!BA242+'Investissement PER'!BD242+'Investissement PER'!BG242+'Investissement PER'!BJ242+'Investissement PER'!BM242+'Investissement PER'!BP242+'Investissement PER'!AF242)</f>
        <v>0</v>
      </c>
      <c r="F239" s="164">
        <f t="shared" si="12"/>
        <v>0</v>
      </c>
      <c r="H239" s="44">
        <f>'Investissement PEE'!AG242+'Investissement PEE'!AJ242+'Investissement PEE'!AM242+'Investissement PEE'!AP242+'Investissement PEE'!AS242+'Investissement PEE'!AV242+'Investissement PEE'!AY242+'Investissement PEE'!BB242+'Investissement PEE'!BE242+'Investissement PEE'!BH242+'Investissement PEE'!BK242+'Investissement PEE'!BN242</f>
        <v>0</v>
      </c>
      <c r="I239" s="47">
        <f>'Investissement PER'!BE242+'Investissement PER'!BB242+'Investissement PER'!AY242+'Investissement PER'!AV242+'Investissement PER'!AS243+'Investissement PER'!AP242+'Investissement PER'!AM242+'Investissement PER'!AJ242+'Investissement PER'!BH242+'Investissement PER'!BK242+'Investissement PER'!BN242+'Investissement PER'!BQ242+'Investissement PER'!AG242</f>
        <v>0</v>
      </c>
      <c r="J239" s="165">
        <f t="shared" si="13"/>
        <v>0</v>
      </c>
      <c r="L239" s="163">
        <f t="shared" si="14"/>
        <v>0</v>
      </c>
      <c r="M239" s="54" t="str">
        <f>IF(AND(D239&lt;&gt;'Investissement PEE'!AB242,Synthèse!H239&lt;&gt;'Investissement PEE'!AC242),"Les montants répartis ne correspondent pas aux montants de prime de partage de la valeur et d'abondement dans l'onglet 'Investissement PEE'",IF(D239&lt;&gt;'Investissement PEE'!AB242,"Le montant réparti en prime de partage de la valeur ne correspond pas au montant total de PPV indiqué dans l'onglet 'Investissement PEE'",IF(H239&lt;&gt;'Investissement PEE'!AC242,"Le montant réparti ne correspond pas au montant total d'abondement indiqué dans l'onglet 'PEE'","")))</f>
        <v/>
      </c>
      <c r="N239" s="79" t="str">
        <f>IF(AND(E239&lt;&gt;'Investissement PER'!AB242,Synthèse!I239&lt;&gt;'Investissement PER'!AC242),"Les montants répartis ne correspondent pas aux montants de prime de partage de la valeur et d'abondement dans l'onglet 'Investissement PER'",IF(E239&lt;&gt;'Investissement PER'!AB242,"Le montant réparti en prime de partage de la valeur ne correspond pas au montant total de PPV indiqué dans l'onglet 'Investissement PER'",IF(I239&lt;&gt;'Investissement PER'!AC242,"Le montant réparti ne correspond pas au montant total d'abondement indiqué dans l'onglet 'Investissement PER’","")))</f>
        <v/>
      </c>
    </row>
    <row r="240" spans="1:14" x14ac:dyDescent="0.25">
      <c r="A240" s="55">
        <f>'Investissement PEE'!D243</f>
        <v>0</v>
      </c>
      <c r="B240" s="28">
        <f>'Investissement PEE'!F243</f>
        <v>0</v>
      </c>
      <c r="C240" s="45">
        <f>'Investissement PEE'!H243</f>
        <v>0</v>
      </c>
      <c r="D240" s="53">
        <f>SUM('Investissement PEE'!AF243+'Investissement PEE'!AI243+'Investissement PEE'!AL243+'Investissement PEE'!AO243+'Investissement PEE'!AR243+'Investissement PEE'!AU243+'Investissement PEE'!AX243+'Investissement PEE'!BA243+'Investissement PEE'!BD243+'Investissement PEE'!BG243+'Investissement PEE'!BJ243+'Investissement PEE'!BM243)</f>
        <v>0</v>
      </c>
      <c r="E240" s="46">
        <f>SUM('Investissement PER'!AI243+'Investissement PER'!AL243+'Investissement PER'!AO243+'Investissement PER'!AR244+'Investissement PER'!AU243+'Investissement PER'!AX243+'Investissement PER'!BA243+'Investissement PER'!BD243+'Investissement PER'!BG243+'Investissement PER'!BJ243+'Investissement PER'!BM243+'Investissement PER'!BP243+'Investissement PER'!AF243)</f>
        <v>0</v>
      </c>
      <c r="F240" s="164">
        <f t="shared" si="12"/>
        <v>0</v>
      </c>
      <c r="H240" s="44">
        <f>'Investissement PEE'!AG243+'Investissement PEE'!AJ243+'Investissement PEE'!AM243+'Investissement PEE'!AP243+'Investissement PEE'!AS243+'Investissement PEE'!AV243+'Investissement PEE'!AY243+'Investissement PEE'!BB243+'Investissement PEE'!BE243+'Investissement PEE'!BH243+'Investissement PEE'!BK243+'Investissement PEE'!BN243</f>
        <v>0</v>
      </c>
      <c r="I240" s="47">
        <f>'Investissement PER'!BE243+'Investissement PER'!BB243+'Investissement PER'!AY243+'Investissement PER'!AV243+'Investissement PER'!AS244+'Investissement PER'!AP243+'Investissement PER'!AM243+'Investissement PER'!AJ243+'Investissement PER'!BH243+'Investissement PER'!BK243+'Investissement PER'!BN243+'Investissement PER'!BQ243+'Investissement PER'!AG243</f>
        <v>0</v>
      </c>
      <c r="J240" s="165">
        <f t="shared" si="13"/>
        <v>0</v>
      </c>
      <c r="L240" s="163">
        <f t="shared" si="14"/>
        <v>0</v>
      </c>
      <c r="M240" s="54" t="str">
        <f>IF(AND(D240&lt;&gt;'Investissement PEE'!AB243,Synthèse!H240&lt;&gt;'Investissement PEE'!AC243),"Les montants répartis ne correspondent pas aux montants de prime de partage de la valeur et d'abondement dans l'onglet 'Investissement PEE'",IF(D240&lt;&gt;'Investissement PEE'!AB243,"Le montant réparti en prime de partage de la valeur ne correspond pas au montant total de PPV indiqué dans l'onglet 'Investissement PEE'",IF(H240&lt;&gt;'Investissement PEE'!AC243,"Le montant réparti ne correspond pas au montant total d'abondement indiqué dans l'onglet 'PEE'","")))</f>
        <v/>
      </c>
      <c r="N240" s="79" t="str">
        <f>IF(AND(E240&lt;&gt;'Investissement PER'!AB243,Synthèse!I240&lt;&gt;'Investissement PER'!AC243),"Les montants répartis ne correspondent pas aux montants de prime de partage de la valeur et d'abondement dans l'onglet 'Investissement PER'",IF(E240&lt;&gt;'Investissement PER'!AB243,"Le montant réparti en prime de partage de la valeur ne correspond pas au montant total de PPV indiqué dans l'onglet 'Investissement PER'",IF(I240&lt;&gt;'Investissement PER'!AC243,"Le montant réparti ne correspond pas au montant total d'abondement indiqué dans l'onglet 'Investissement PER’","")))</f>
        <v/>
      </c>
    </row>
    <row r="241" spans="1:14" x14ac:dyDescent="0.25">
      <c r="A241" s="55">
        <f>'Investissement PEE'!D244</f>
        <v>0</v>
      </c>
      <c r="B241" s="28">
        <f>'Investissement PEE'!F244</f>
        <v>0</v>
      </c>
      <c r="C241" s="45">
        <f>'Investissement PEE'!H244</f>
        <v>0</v>
      </c>
      <c r="D241" s="53">
        <f>SUM('Investissement PEE'!AF244+'Investissement PEE'!AI244+'Investissement PEE'!AL244+'Investissement PEE'!AO244+'Investissement PEE'!AR244+'Investissement PEE'!AU244+'Investissement PEE'!AX244+'Investissement PEE'!BA244+'Investissement PEE'!BD244+'Investissement PEE'!BG244+'Investissement PEE'!BJ244+'Investissement PEE'!BM244)</f>
        <v>0</v>
      </c>
      <c r="E241" s="46">
        <f>SUM('Investissement PER'!AI244+'Investissement PER'!AL244+'Investissement PER'!AO244+'Investissement PER'!AR245+'Investissement PER'!AU244+'Investissement PER'!AX244+'Investissement PER'!BA244+'Investissement PER'!BD244+'Investissement PER'!BG244+'Investissement PER'!BJ244+'Investissement PER'!BM244+'Investissement PER'!BP244+'Investissement PER'!AF244)</f>
        <v>0</v>
      </c>
      <c r="F241" s="164">
        <f t="shared" si="12"/>
        <v>0</v>
      </c>
      <c r="H241" s="44">
        <f>'Investissement PEE'!AG244+'Investissement PEE'!AJ244+'Investissement PEE'!AM244+'Investissement PEE'!AP244+'Investissement PEE'!AS244+'Investissement PEE'!AV244+'Investissement PEE'!AY244+'Investissement PEE'!BB244+'Investissement PEE'!BE244+'Investissement PEE'!BH244+'Investissement PEE'!BK244+'Investissement PEE'!BN244</f>
        <v>0</v>
      </c>
      <c r="I241" s="47">
        <f>'Investissement PER'!BE244+'Investissement PER'!BB244+'Investissement PER'!AY244+'Investissement PER'!AV244+'Investissement PER'!AS245+'Investissement PER'!AP244+'Investissement PER'!AM244+'Investissement PER'!AJ244+'Investissement PER'!BH244+'Investissement PER'!BK244+'Investissement PER'!BN244+'Investissement PER'!BQ244+'Investissement PER'!AG244</f>
        <v>0</v>
      </c>
      <c r="J241" s="165">
        <f t="shared" si="13"/>
        <v>0</v>
      </c>
      <c r="L241" s="163">
        <f t="shared" si="14"/>
        <v>0</v>
      </c>
      <c r="M241" s="54" t="str">
        <f>IF(AND(D241&lt;&gt;'Investissement PEE'!AB244,Synthèse!H241&lt;&gt;'Investissement PEE'!AC244),"Les montants répartis ne correspondent pas aux montants de prime de partage de la valeur et d'abondement dans l'onglet 'Investissement PEE'",IF(D241&lt;&gt;'Investissement PEE'!AB244,"Le montant réparti en prime de partage de la valeur ne correspond pas au montant total de PPV indiqué dans l'onglet 'Investissement PEE'",IF(H241&lt;&gt;'Investissement PEE'!AC244,"Le montant réparti ne correspond pas au montant total d'abondement indiqué dans l'onglet 'PEE'","")))</f>
        <v/>
      </c>
      <c r="N241" s="79" t="str">
        <f>IF(AND(E241&lt;&gt;'Investissement PER'!AB244,Synthèse!I241&lt;&gt;'Investissement PER'!AC244),"Les montants répartis ne correspondent pas aux montants de prime de partage de la valeur et d'abondement dans l'onglet 'Investissement PER'",IF(E241&lt;&gt;'Investissement PER'!AB244,"Le montant réparti en prime de partage de la valeur ne correspond pas au montant total de PPV indiqué dans l'onglet 'Investissement PER'",IF(I241&lt;&gt;'Investissement PER'!AC244,"Le montant réparti ne correspond pas au montant total d'abondement indiqué dans l'onglet 'Investissement PER’","")))</f>
        <v/>
      </c>
    </row>
    <row r="242" spans="1:14" x14ac:dyDescent="0.25">
      <c r="A242" s="55">
        <f>'Investissement PEE'!D245</f>
        <v>0</v>
      </c>
      <c r="B242" s="28">
        <f>'Investissement PEE'!F245</f>
        <v>0</v>
      </c>
      <c r="C242" s="45">
        <f>'Investissement PEE'!H245</f>
        <v>0</v>
      </c>
      <c r="D242" s="53">
        <f>SUM('Investissement PEE'!AF245+'Investissement PEE'!AI245+'Investissement PEE'!AL245+'Investissement PEE'!AO245+'Investissement PEE'!AR245+'Investissement PEE'!AU245+'Investissement PEE'!AX245+'Investissement PEE'!BA245+'Investissement PEE'!BD245+'Investissement PEE'!BG245+'Investissement PEE'!BJ245+'Investissement PEE'!BM245)</f>
        <v>0</v>
      </c>
      <c r="E242" s="46">
        <f>SUM('Investissement PER'!AI245+'Investissement PER'!AL245+'Investissement PER'!AO245+'Investissement PER'!AR246+'Investissement PER'!AU245+'Investissement PER'!AX245+'Investissement PER'!BA245+'Investissement PER'!BD245+'Investissement PER'!BG245+'Investissement PER'!BJ245+'Investissement PER'!BM245+'Investissement PER'!BP245+'Investissement PER'!AF245)</f>
        <v>0</v>
      </c>
      <c r="F242" s="164">
        <f t="shared" si="12"/>
        <v>0</v>
      </c>
      <c r="H242" s="44">
        <f>'Investissement PEE'!AG245+'Investissement PEE'!AJ245+'Investissement PEE'!AM245+'Investissement PEE'!AP245+'Investissement PEE'!AS245+'Investissement PEE'!AV245+'Investissement PEE'!AY245+'Investissement PEE'!BB245+'Investissement PEE'!BE245+'Investissement PEE'!BH245+'Investissement PEE'!BK245+'Investissement PEE'!BN245</f>
        <v>0</v>
      </c>
      <c r="I242" s="47">
        <f>'Investissement PER'!BE245+'Investissement PER'!BB245+'Investissement PER'!AY245+'Investissement PER'!AV245+'Investissement PER'!AS246+'Investissement PER'!AP245+'Investissement PER'!AM245+'Investissement PER'!AJ245+'Investissement PER'!BH245+'Investissement PER'!BK245+'Investissement PER'!BN245+'Investissement PER'!BQ245+'Investissement PER'!AG245</f>
        <v>0</v>
      </c>
      <c r="J242" s="165">
        <f t="shared" si="13"/>
        <v>0</v>
      </c>
      <c r="L242" s="163">
        <f t="shared" si="14"/>
        <v>0</v>
      </c>
      <c r="M242" s="54" t="str">
        <f>IF(AND(D242&lt;&gt;'Investissement PEE'!AB245,Synthèse!H242&lt;&gt;'Investissement PEE'!AC245),"Les montants répartis ne correspondent pas aux montants de prime de partage de la valeur et d'abondement dans l'onglet 'Investissement PEE'",IF(D242&lt;&gt;'Investissement PEE'!AB245,"Le montant réparti en prime de partage de la valeur ne correspond pas au montant total de PPV indiqué dans l'onglet 'Investissement PEE'",IF(H242&lt;&gt;'Investissement PEE'!AC245,"Le montant réparti ne correspond pas au montant total d'abondement indiqué dans l'onglet 'PEE'","")))</f>
        <v/>
      </c>
      <c r="N242" s="79" t="str">
        <f>IF(AND(E242&lt;&gt;'Investissement PER'!AB245,Synthèse!I242&lt;&gt;'Investissement PER'!AC245),"Les montants répartis ne correspondent pas aux montants de prime de partage de la valeur et d'abondement dans l'onglet 'Investissement PER'",IF(E242&lt;&gt;'Investissement PER'!AB245,"Le montant réparti en prime de partage de la valeur ne correspond pas au montant total de PPV indiqué dans l'onglet 'Investissement PER'",IF(I242&lt;&gt;'Investissement PER'!AC245,"Le montant réparti ne correspond pas au montant total d'abondement indiqué dans l'onglet 'Investissement PER’","")))</f>
        <v/>
      </c>
    </row>
    <row r="243" spans="1:14" x14ac:dyDescent="0.25">
      <c r="A243" s="55">
        <f>'Investissement PEE'!D246</f>
        <v>0</v>
      </c>
      <c r="B243" s="28">
        <f>'Investissement PEE'!F246</f>
        <v>0</v>
      </c>
      <c r="C243" s="45">
        <f>'Investissement PEE'!H246</f>
        <v>0</v>
      </c>
      <c r="D243" s="53">
        <f>SUM('Investissement PEE'!AF246+'Investissement PEE'!AI246+'Investissement PEE'!AL246+'Investissement PEE'!AO246+'Investissement PEE'!AR246+'Investissement PEE'!AU246+'Investissement PEE'!AX246+'Investissement PEE'!BA246+'Investissement PEE'!BD246+'Investissement PEE'!BG246+'Investissement PEE'!BJ246+'Investissement PEE'!BM246)</f>
        <v>0</v>
      </c>
      <c r="E243" s="46">
        <f>SUM('Investissement PER'!AI246+'Investissement PER'!AL246+'Investissement PER'!AO246+'Investissement PER'!AR247+'Investissement PER'!AU246+'Investissement PER'!AX246+'Investissement PER'!BA246+'Investissement PER'!BD246+'Investissement PER'!BG246+'Investissement PER'!BJ246+'Investissement PER'!BM246+'Investissement PER'!BP246+'Investissement PER'!AF246)</f>
        <v>0</v>
      </c>
      <c r="F243" s="164">
        <f t="shared" si="12"/>
        <v>0</v>
      </c>
      <c r="H243" s="44">
        <f>'Investissement PEE'!AG246+'Investissement PEE'!AJ246+'Investissement PEE'!AM246+'Investissement PEE'!AP246+'Investissement PEE'!AS246+'Investissement PEE'!AV246+'Investissement PEE'!AY246+'Investissement PEE'!BB246+'Investissement PEE'!BE246+'Investissement PEE'!BH246+'Investissement PEE'!BK246+'Investissement PEE'!BN246</f>
        <v>0</v>
      </c>
      <c r="I243" s="47">
        <f>'Investissement PER'!BE246+'Investissement PER'!BB246+'Investissement PER'!AY246+'Investissement PER'!AV246+'Investissement PER'!AS247+'Investissement PER'!AP246+'Investissement PER'!AM246+'Investissement PER'!AJ246+'Investissement PER'!BH246+'Investissement PER'!BK246+'Investissement PER'!BN246+'Investissement PER'!BQ246+'Investissement PER'!AG246</f>
        <v>0</v>
      </c>
      <c r="J243" s="165">
        <f t="shared" si="13"/>
        <v>0</v>
      </c>
      <c r="L243" s="163">
        <f t="shared" si="14"/>
        <v>0</v>
      </c>
      <c r="M243" s="54" t="str">
        <f>IF(AND(D243&lt;&gt;'Investissement PEE'!AB246,Synthèse!H243&lt;&gt;'Investissement PEE'!AC246),"Les montants répartis ne correspondent pas aux montants de prime de partage de la valeur et d'abondement dans l'onglet 'Investissement PEE'",IF(D243&lt;&gt;'Investissement PEE'!AB246,"Le montant réparti en prime de partage de la valeur ne correspond pas au montant total de PPV indiqué dans l'onglet 'Investissement PEE'",IF(H243&lt;&gt;'Investissement PEE'!AC246,"Le montant réparti ne correspond pas au montant total d'abondement indiqué dans l'onglet 'PEE'","")))</f>
        <v/>
      </c>
      <c r="N243" s="79" t="str">
        <f>IF(AND(E243&lt;&gt;'Investissement PER'!AB246,Synthèse!I243&lt;&gt;'Investissement PER'!AC246),"Les montants répartis ne correspondent pas aux montants de prime de partage de la valeur et d'abondement dans l'onglet 'Investissement PER'",IF(E243&lt;&gt;'Investissement PER'!AB246,"Le montant réparti en prime de partage de la valeur ne correspond pas au montant total de PPV indiqué dans l'onglet 'Investissement PER'",IF(I243&lt;&gt;'Investissement PER'!AC246,"Le montant réparti ne correspond pas au montant total d'abondement indiqué dans l'onglet 'Investissement PER’","")))</f>
        <v/>
      </c>
    </row>
    <row r="244" spans="1:14" x14ac:dyDescent="0.25">
      <c r="A244" s="55">
        <f>'Investissement PEE'!D247</f>
        <v>0</v>
      </c>
      <c r="B244" s="28">
        <f>'Investissement PEE'!F247</f>
        <v>0</v>
      </c>
      <c r="C244" s="45">
        <f>'Investissement PEE'!H247</f>
        <v>0</v>
      </c>
      <c r="D244" s="53">
        <f>SUM('Investissement PEE'!AF247+'Investissement PEE'!AI247+'Investissement PEE'!AL247+'Investissement PEE'!AO247+'Investissement PEE'!AR247+'Investissement PEE'!AU247+'Investissement PEE'!AX247+'Investissement PEE'!BA247+'Investissement PEE'!BD247+'Investissement PEE'!BG247+'Investissement PEE'!BJ247+'Investissement PEE'!BM247)</f>
        <v>0</v>
      </c>
      <c r="E244" s="46">
        <f>SUM('Investissement PER'!AI247+'Investissement PER'!AL247+'Investissement PER'!AO247+'Investissement PER'!AR248+'Investissement PER'!AU247+'Investissement PER'!AX247+'Investissement PER'!BA247+'Investissement PER'!BD247+'Investissement PER'!BG247+'Investissement PER'!BJ247+'Investissement PER'!BM247+'Investissement PER'!BP247+'Investissement PER'!AF247)</f>
        <v>0</v>
      </c>
      <c r="F244" s="164">
        <f t="shared" si="12"/>
        <v>0</v>
      </c>
      <c r="H244" s="44">
        <f>'Investissement PEE'!AG247+'Investissement PEE'!AJ247+'Investissement PEE'!AM247+'Investissement PEE'!AP247+'Investissement PEE'!AS247+'Investissement PEE'!AV247+'Investissement PEE'!AY247+'Investissement PEE'!BB247+'Investissement PEE'!BE247+'Investissement PEE'!BH247+'Investissement PEE'!BK247+'Investissement PEE'!BN247</f>
        <v>0</v>
      </c>
      <c r="I244" s="47">
        <f>'Investissement PER'!BE247+'Investissement PER'!BB247+'Investissement PER'!AY247+'Investissement PER'!AV247+'Investissement PER'!AS248+'Investissement PER'!AP247+'Investissement PER'!AM247+'Investissement PER'!AJ247+'Investissement PER'!BH247+'Investissement PER'!BK247+'Investissement PER'!BN247+'Investissement PER'!BQ247+'Investissement PER'!AG247</f>
        <v>0</v>
      </c>
      <c r="J244" s="165">
        <f t="shared" si="13"/>
        <v>0</v>
      </c>
      <c r="L244" s="163">
        <f t="shared" si="14"/>
        <v>0</v>
      </c>
      <c r="M244" s="54" t="str">
        <f>IF(AND(D244&lt;&gt;'Investissement PEE'!AB247,Synthèse!H244&lt;&gt;'Investissement PEE'!AC247),"Les montants répartis ne correspondent pas aux montants de prime de partage de la valeur et d'abondement dans l'onglet 'Investissement PEE'",IF(D244&lt;&gt;'Investissement PEE'!AB247,"Le montant réparti en prime de partage de la valeur ne correspond pas au montant total de PPV indiqué dans l'onglet 'Investissement PEE'",IF(H244&lt;&gt;'Investissement PEE'!AC247,"Le montant réparti ne correspond pas au montant total d'abondement indiqué dans l'onglet 'PEE'","")))</f>
        <v/>
      </c>
      <c r="N244" s="79" t="str">
        <f>IF(AND(E244&lt;&gt;'Investissement PER'!AB247,Synthèse!I244&lt;&gt;'Investissement PER'!AC247),"Les montants répartis ne correspondent pas aux montants de prime de partage de la valeur et d'abondement dans l'onglet 'Investissement PER'",IF(E244&lt;&gt;'Investissement PER'!AB247,"Le montant réparti en prime de partage de la valeur ne correspond pas au montant total de PPV indiqué dans l'onglet 'Investissement PER'",IF(I244&lt;&gt;'Investissement PER'!AC247,"Le montant réparti ne correspond pas au montant total d'abondement indiqué dans l'onglet 'Investissement PER’","")))</f>
        <v/>
      </c>
    </row>
    <row r="245" spans="1:14" x14ac:dyDescent="0.25">
      <c r="A245" s="55">
        <f>'Investissement PEE'!D248</f>
        <v>0</v>
      </c>
      <c r="B245" s="28">
        <f>'Investissement PEE'!F248</f>
        <v>0</v>
      </c>
      <c r="C245" s="45">
        <f>'Investissement PEE'!H248</f>
        <v>0</v>
      </c>
      <c r="D245" s="53">
        <f>SUM('Investissement PEE'!AF248+'Investissement PEE'!AI248+'Investissement PEE'!AL248+'Investissement PEE'!AO248+'Investissement PEE'!AR248+'Investissement PEE'!AU248+'Investissement PEE'!AX248+'Investissement PEE'!BA248+'Investissement PEE'!BD248+'Investissement PEE'!BG248+'Investissement PEE'!BJ248+'Investissement PEE'!BM248)</f>
        <v>0</v>
      </c>
      <c r="E245" s="46">
        <f>SUM('Investissement PER'!AI248+'Investissement PER'!AL248+'Investissement PER'!AO248+'Investissement PER'!AR249+'Investissement PER'!AU248+'Investissement PER'!AX248+'Investissement PER'!BA248+'Investissement PER'!BD248+'Investissement PER'!BG248+'Investissement PER'!BJ248+'Investissement PER'!BM248+'Investissement PER'!BP248+'Investissement PER'!AF248)</f>
        <v>0</v>
      </c>
      <c r="F245" s="164">
        <f t="shared" si="12"/>
        <v>0</v>
      </c>
      <c r="H245" s="44">
        <f>'Investissement PEE'!AG248+'Investissement PEE'!AJ248+'Investissement PEE'!AM248+'Investissement PEE'!AP248+'Investissement PEE'!AS248+'Investissement PEE'!AV248+'Investissement PEE'!AY248+'Investissement PEE'!BB248+'Investissement PEE'!BE248+'Investissement PEE'!BH248+'Investissement PEE'!BK248+'Investissement PEE'!BN248</f>
        <v>0</v>
      </c>
      <c r="I245" s="47">
        <f>'Investissement PER'!BE248+'Investissement PER'!BB248+'Investissement PER'!AY248+'Investissement PER'!AV248+'Investissement PER'!AS249+'Investissement PER'!AP248+'Investissement PER'!AM248+'Investissement PER'!AJ248+'Investissement PER'!BH248+'Investissement PER'!BK248+'Investissement PER'!BN248+'Investissement PER'!BQ248+'Investissement PER'!AG248</f>
        <v>0</v>
      </c>
      <c r="J245" s="165">
        <f t="shared" si="13"/>
        <v>0</v>
      </c>
      <c r="L245" s="163">
        <f t="shared" si="14"/>
        <v>0</v>
      </c>
      <c r="M245" s="54" t="str">
        <f>IF(AND(D245&lt;&gt;'Investissement PEE'!AB248,Synthèse!H245&lt;&gt;'Investissement PEE'!AC248),"Les montants répartis ne correspondent pas aux montants de prime de partage de la valeur et d'abondement dans l'onglet 'Investissement PEE'",IF(D245&lt;&gt;'Investissement PEE'!AB248,"Le montant réparti en prime de partage de la valeur ne correspond pas au montant total de PPV indiqué dans l'onglet 'Investissement PEE'",IF(H245&lt;&gt;'Investissement PEE'!AC248,"Le montant réparti ne correspond pas au montant total d'abondement indiqué dans l'onglet 'PEE'","")))</f>
        <v/>
      </c>
      <c r="N245" s="79" t="str">
        <f>IF(AND(E245&lt;&gt;'Investissement PER'!AB248,Synthèse!I245&lt;&gt;'Investissement PER'!AC248),"Les montants répartis ne correspondent pas aux montants de prime de partage de la valeur et d'abondement dans l'onglet 'Investissement PER'",IF(E245&lt;&gt;'Investissement PER'!AB248,"Le montant réparti en prime de partage de la valeur ne correspond pas au montant total de PPV indiqué dans l'onglet 'Investissement PER'",IF(I245&lt;&gt;'Investissement PER'!AC248,"Le montant réparti ne correspond pas au montant total d'abondement indiqué dans l'onglet 'Investissement PER’","")))</f>
        <v/>
      </c>
    </row>
    <row r="246" spans="1:14" x14ac:dyDescent="0.25">
      <c r="A246" s="55">
        <f>'Investissement PEE'!D249</f>
        <v>0</v>
      </c>
      <c r="B246" s="28">
        <f>'Investissement PEE'!F249</f>
        <v>0</v>
      </c>
      <c r="C246" s="45">
        <f>'Investissement PEE'!H249</f>
        <v>0</v>
      </c>
      <c r="D246" s="53">
        <f>SUM('Investissement PEE'!AF249+'Investissement PEE'!AI249+'Investissement PEE'!AL249+'Investissement PEE'!AO249+'Investissement PEE'!AR249+'Investissement PEE'!AU249+'Investissement PEE'!AX249+'Investissement PEE'!BA249+'Investissement PEE'!BD249+'Investissement PEE'!BG249+'Investissement PEE'!BJ249+'Investissement PEE'!BM249)</f>
        <v>0</v>
      </c>
      <c r="E246" s="46">
        <f>SUM('Investissement PER'!AI249+'Investissement PER'!AL249+'Investissement PER'!AO249+'Investissement PER'!AR250+'Investissement PER'!AU249+'Investissement PER'!AX249+'Investissement PER'!BA249+'Investissement PER'!BD249+'Investissement PER'!BG249+'Investissement PER'!BJ249+'Investissement PER'!BM249+'Investissement PER'!BP249+'Investissement PER'!AF249)</f>
        <v>0</v>
      </c>
      <c r="F246" s="164">
        <f t="shared" si="12"/>
        <v>0</v>
      </c>
      <c r="H246" s="44">
        <f>'Investissement PEE'!AG249+'Investissement PEE'!AJ249+'Investissement PEE'!AM249+'Investissement PEE'!AP249+'Investissement PEE'!AS249+'Investissement PEE'!AV249+'Investissement PEE'!AY249+'Investissement PEE'!BB249+'Investissement PEE'!BE249+'Investissement PEE'!BH249+'Investissement PEE'!BK249+'Investissement PEE'!BN249</f>
        <v>0</v>
      </c>
      <c r="I246" s="47">
        <f>'Investissement PER'!BE249+'Investissement PER'!BB249+'Investissement PER'!AY249+'Investissement PER'!AV249+'Investissement PER'!AS250+'Investissement PER'!AP249+'Investissement PER'!AM249+'Investissement PER'!AJ249+'Investissement PER'!BH249+'Investissement PER'!BK249+'Investissement PER'!BN249+'Investissement PER'!BQ249+'Investissement PER'!AG249</f>
        <v>0</v>
      </c>
      <c r="J246" s="165">
        <f t="shared" si="13"/>
        <v>0</v>
      </c>
      <c r="L246" s="163">
        <f t="shared" si="14"/>
        <v>0</v>
      </c>
      <c r="M246" s="54" t="str">
        <f>IF(AND(D246&lt;&gt;'Investissement PEE'!AB249,Synthèse!H246&lt;&gt;'Investissement PEE'!AC249),"Les montants répartis ne correspondent pas aux montants de prime de partage de la valeur et d'abondement dans l'onglet 'Investissement PEE'",IF(D246&lt;&gt;'Investissement PEE'!AB249,"Le montant réparti en prime de partage de la valeur ne correspond pas au montant total de PPV indiqué dans l'onglet 'Investissement PEE'",IF(H246&lt;&gt;'Investissement PEE'!AC249,"Le montant réparti ne correspond pas au montant total d'abondement indiqué dans l'onglet 'PEE'","")))</f>
        <v/>
      </c>
      <c r="N246" s="79" t="str">
        <f>IF(AND(E246&lt;&gt;'Investissement PER'!AB249,Synthèse!I246&lt;&gt;'Investissement PER'!AC249),"Les montants répartis ne correspondent pas aux montants de prime de partage de la valeur et d'abondement dans l'onglet 'Investissement PER'",IF(E246&lt;&gt;'Investissement PER'!AB249,"Le montant réparti en prime de partage de la valeur ne correspond pas au montant total de PPV indiqué dans l'onglet 'Investissement PER'",IF(I246&lt;&gt;'Investissement PER'!AC249,"Le montant réparti ne correspond pas au montant total d'abondement indiqué dans l'onglet 'Investissement PER’","")))</f>
        <v/>
      </c>
    </row>
    <row r="247" spans="1:14" x14ac:dyDescent="0.25">
      <c r="A247" s="55">
        <f>'Investissement PEE'!D250</f>
        <v>0</v>
      </c>
      <c r="B247" s="28">
        <f>'Investissement PEE'!F250</f>
        <v>0</v>
      </c>
      <c r="C247" s="45">
        <f>'Investissement PEE'!H250</f>
        <v>0</v>
      </c>
      <c r="D247" s="53">
        <f>SUM('Investissement PEE'!AF250+'Investissement PEE'!AI250+'Investissement PEE'!AL250+'Investissement PEE'!AO250+'Investissement PEE'!AR250+'Investissement PEE'!AU250+'Investissement PEE'!AX250+'Investissement PEE'!BA250+'Investissement PEE'!BD250+'Investissement PEE'!BG250+'Investissement PEE'!BJ250+'Investissement PEE'!BM250)</f>
        <v>0</v>
      </c>
      <c r="E247" s="46">
        <f>SUM('Investissement PER'!AI250+'Investissement PER'!AL250+'Investissement PER'!AO250+'Investissement PER'!AR251+'Investissement PER'!AU250+'Investissement PER'!AX250+'Investissement PER'!BA250+'Investissement PER'!BD250+'Investissement PER'!BG250+'Investissement PER'!BJ250+'Investissement PER'!BM250+'Investissement PER'!BP250+'Investissement PER'!AF250)</f>
        <v>0</v>
      </c>
      <c r="F247" s="164">
        <f t="shared" si="12"/>
        <v>0</v>
      </c>
      <c r="H247" s="44">
        <f>'Investissement PEE'!AG250+'Investissement PEE'!AJ250+'Investissement PEE'!AM250+'Investissement PEE'!AP250+'Investissement PEE'!AS250+'Investissement PEE'!AV250+'Investissement PEE'!AY250+'Investissement PEE'!BB250+'Investissement PEE'!BE250+'Investissement PEE'!BH250+'Investissement PEE'!BK250+'Investissement PEE'!BN250</f>
        <v>0</v>
      </c>
      <c r="I247" s="47">
        <f>'Investissement PER'!BE250+'Investissement PER'!BB250+'Investissement PER'!AY250+'Investissement PER'!AV250+'Investissement PER'!AS251+'Investissement PER'!AP250+'Investissement PER'!AM250+'Investissement PER'!AJ250+'Investissement PER'!BH250+'Investissement PER'!BK250+'Investissement PER'!BN250+'Investissement PER'!BQ250+'Investissement PER'!AG250</f>
        <v>0</v>
      </c>
      <c r="J247" s="165">
        <f t="shared" si="13"/>
        <v>0</v>
      </c>
      <c r="L247" s="163">
        <f t="shared" si="14"/>
        <v>0</v>
      </c>
      <c r="M247" s="54" t="str">
        <f>IF(AND(D247&lt;&gt;'Investissement PEE'!AB250,Synthèse!H247&lt;&gt;'Investissement PEE'!AC250),"Les montants répartis ne correspondent pas aux montants de prime de partage de la valeur et d'abondement dans l'onglet 'Investissement PEE'",IF(D247&lt;&gt;'Investissement PEE'!AB250,"Le montant réparti en prime de partage de la valeur ne correspond pas au montant total de PPV indiqué dans l'onglet 'Investissement PEE'",IF(H247&lt;&gt;'Investissement PEE'!AC250,"Le montant réparti ne correspond pas au montant total d'abondement indiqué dans l'onglet 'PEE'","")))</f>
        <v/>
      </c>
      <c r="N247" s="79" t="str">
        <f>IF(AND(E247&lt;&gt;'Investissement PER'!AB250,Synthèse!I247&lt;&gt;'Investissement PER'!AC250),"Les montants répartis ne correspondent pas aux montants de prime de partage de la valeur et d'abondement dans l'onglet 'Investissement PER'",IF(E247&lt;&gt;'Investissement PER'!AB250,"Le montant réparti en prime de partage de la valeur ne correspond pas au montant total de PPV indiqué dans l'onglet 'Investissement PER'",IF(I247&lt;&gt;'Investissement PER'!AC250,"Le montant réparti ne correspond pas au montant total d'abondement indiqué dans l'onglet 'Investissement PER’","")))</f>
        <v/>
      </c>
    </row>
    <row r="248" spans="1:14" x14ac:dyDescent="0.25">
      <c r="A248" s="55">
        <f>'Investissement PEE'!D251</f>
        <v>0</v>
      </c>
      <c r="B248" s="28">
        <f>'Investissement PEE'!F251</f>
        <v>0</v>
      </c>
      <c r="C248" s="45">
        <f>'Investissement PEE'!H251</f>
        <v>0</v>
      </c>
      <c r="D248" s="53">
        <f>SUM('Investissement PEE'!AF251+'Investissement PEE'!AI251+'Investissement PEE'!AL251+'Investissement PEE'!AO251+'Investissement PEE'!AR251+'Investissement PEE'!AU251+'Investissement PEE'!AX251+'Investissement PEE'!BA251+'Investissement PEE'!BD251+'Investissement PEE'!BG251+'Investissement PEE'!BJ251+'Investissement PEE'!BM251)</f>
        <v>0</v>
      </c>
      <c r="E248" s="46">
        <f>SUM('Investissement PER'!AI251+'Investissement PER'!AL251+'Investissement PER'!AO251+'Investissement PER'!AR252+'Investissement PER'!AU251+'Investissement PER'!AX251+'Investissement PER'!BA251+'Investissement PER'!BD251+'Investissement PER'!BG251+'Investissement PER'!BJ251+'Investissement PER'!BM251+'Investissement PER'!BP251+'Investissement PER'!AF251)</f>
        <v>0</v>
      </c>
      <c r="F248" s="164">
        <f t="shared" si="12"/>
        <v>0</v>
      </c>
      <c r="H248" s="44">
        <f>'Investissement PEE'!AG251+'Investissement PEE'!AJ251+'Investissement PEE'!AM251+'Investissement PEE'!AP251+'Investissement PEE'!AS251+'Investissement PEE'!AV251+'Investissement PEE'!AY251+'Investissement PEE'!BB251+'Investissement PEE'!BE251+'Investissement PEE'!BH251+'Investissement PEE'!BK251+'Investissement PEE'!BN251</f>
        <v>0</v>
      </c>
      <c r="I248" s="47">
        <f>'Investissement PER'!BE251+'Investissement PER'!BB251+'Investissement PER'!AY251+'Investissement PER'!AV251+'Investissement PER'!AS252+'Investissement PER'!AP251+'Investissement PER'!AM251+'Investissement PER'!AJ251+'Investissement PER'!BH251+'Investissement PER'!BK251+'Investissement PER'!BN251+'Investissement PER'!BQ251+'Investissement PER'!AG251</f>
        <v>0</v>
      </c>
      <c r="J248" s="165">
        <f t="shared" si="13"/>
        <v>0</v>
      </c>
      <c r="L248" s="163">
        <f t="shared" si="14"/>
        <v>0</v>
      </c>
      <c r="M248" s="54" t="str">
        <f>IF(AND(D248&lt;&gt;'Investissement PEE'!AB251,Synthèse!H248&lt;&gt;'Investissement PEE'!AC251),"Les montants répartis ne correspondent pas aux montants de prime de partage de la valeur et d'abondement dans l'onglet 'Investissement PEE'",IF(D248&lt;&gt;'Investissement PEE'!AB251,"Le montant réparti en prime de partage de la valeur ne correspond pas au montant total de PPV indiqué dans l'onglet 'Investissement PEE'",IF(H248&lt;&gt;'Investissement PEE'!AC251,"Le montant réparti ne correspond pas au montant total d'abondement indiqué dans l'onglet 'PEE'","")))</f>
        <v/>
      </c>
      <c r="N248" s="79" t="str">
        <f>IF(AND(E248&lt;&gt;'Investissement PER'!AB251,Synthèse!I248&lt;&gt;'Investissement PER'!AC251),"Les montants répartis ne correspondent pas aux montants de prime de partage de la valeur et d'abondement dans l'onglet 'Investissement PER'",IF(E248&lt;&gt;'Investissement PER'!AB251,"Le montant réparti en prime de partage de la valeur ne correspond pas au montant total de PPV indiqué dans l'onglet 'Investissement PER'",IF(I248&lt;&gt;'Investissement PER'!AC251,"Le montant réparti ne correspond pas au montant total d'abondement indiqué dans l'onglet 'Investissement PER’","")))</f>
        <v/>
      </c>
    </row>
    <row r="249" spans="1:14" x14ac:dyDescent="0.25">
      <c r="A249" s="55">
        <f>'Investissement PEE'!D252</f>
        <v>0</v>
      </c>
      <c r="B249" s="28">
        <f>'Investissement PEE'!F252</f>
        <v>0</v>
      </c>
      <c r="C249" s="45">
        <f>'Investissement PEE'!H252</f>
        <v>0</v>
      </c>
      <c r="D249" s="53">
        <f>SUM('Investissement PEE'!AF252+'Investissement PEE'!AI252+'Investissement PEE'!AL252+'Investissement PEE'!AO252+'Investissement PEE'!AR252+'Investissement PEE'!AU252+'Investissement PEE'!AX252+'Investissement PEE'!BA252+'Investissement PEE'!BD252+'Investissement PEE'!BG252+'Investissement PEE'!BJ252+'Investissement PEE'!BM252)</f>
        <v>0</v>
      </c>
      <c r="E249" s="46">
        <f>SUM('Investissement PER'!AI252+'Investissement PER'!AL252+'Investissement PER'!AO252+'Investissement PER'!AR253+'Investissement PER'!AU252+'Investissement PER'!AX252+'Investissement PER'!BA252+'Investissement PER'!BD252+'Investissement PER'!BG252+'Investissement PER'!BJ252+'Investissement PER'!BM252+'Investissement PER'!BP252+'Investissement PER'!AF252)</f>
        <v>0</v>
      </c>
      <c r="F249" s="164">
        <f t="shared" si="12"/>
        <v>0</v>
      </c>
      <c r="H249" s="44">
        <f>'Investissement PEE'!AG252+'Investissement PEE'!AJ252+'Investissement PEE'!AM252+'Investissement PEE'!AP252+'Investissement PEE'!AS252+'Investissement PEE'!AV252+'Investissement PEE'!AY252+'Investissement PEE'!BB252+'Investissement PEE'!BE252+'Investissement PEE'!BH252+'Investissement PEE'!BK252+'Investissement PEE'!BN252</f>
        <v>0</v>
      </c>
      <c r="I249" s="47">
        <f>'Investissement PER'!BE252+'Investissement PER'!BB252+'Investissement PER'!AY252+'Investissement PER'!AV252+'Investissement PER'!AS253+'Investissement PER'!AP252+'Investissement PER'!AM252+'Investissement PER'!AJ252+'Investissement PER'!BH252+'Investissement PER'!BK252+'Investissement PER'!BN252+'Investissement PER'!BQ252+'Investissement PER'!AG252</f>
        <v>0</v>
      </c>
      <c r="J249" s="165">
        <f t="shared" si="13"/>
        <v>0</v>
      </c>
      <c r="L249" s="163">
        <f t="shared" si="14"/>
        <v>0</v>
      </c>
      <c r="M249" s="54" t="str">
        <f>IF(AND(D249&lt;&gt;'Investissement PEE'!AB252,Synthèse!H249&lt;&gt;'Investissement PEE'!AC252),"Les montants répartis ne correspondent pas aux montants de prime de partage de la valeur et d'abondement dans l'onglet 'Investissement PEE'",IF(D249&lt;&gt;'Investissement PEE'!AB252,"Le montant réparti en prime de partage de la valeur ne correspond pas au montant total de PPV indiqué dans l'onglet 'Investissement PEE'",IF(H249&lt;&gt;'Investissement PEE'!AC252,"Le montant réparti ne correspond pas au montant total d'abondement indiqué dans l'onglet 'PEE'","")))</f>
        <v/>
      </c>
      <c r="N249" s="79" t="str">
        <f>IF(AND(E249&lt;&gt;'Investissement PER'!AB252,Synthèse!I249&lt;&gt;'Investissement PER'!AC252),"Les montants répartis ne correspondent pas aux montants de prime de partage de la valeur et d'abondement dans l'onglet 'Investissement PER'",IF(E249&lt;&gt;'Investissement PER'!AB252,"Le montant réparti en prime de partage de la valeur ne correspond pas au montant total de PPV indiqué dans l'onglet 'Investissement PER'",IF(I249&lt;&gt;'Investissement PER'!AC252,"Le montant réparti ne correspond pas au montant total d'abondement indiqué dans l'onglet 'Investissement PER’","")))</f>
        <v/>
      </c>
    </row>
    <row r="250" spans="1:14" x14ac:dyDescent="0.25">
      <c r="A250" s="55">
        <f>'Investissement PEE'!D253</f>
        <v>0</v>
      </c>
      <c r="B250" s="28">
        <f>'Investissement PEE'!F253</f>
        <v>0</v>
      </c>
      <c r="C250" s="45">
        <f>'Investissement PEE'!H253</f>
        <v>0</v>
      </c>
      <c r="D250" s="53">
        <f>SUM('Investissement PEE'!AF253+'Investissement PEE'!AI253+'Investissement PEE'!AL253+'Investissement PEE'!AO253+'Investissement PEE'!AR253+'Investissement PEE'!AU253+'Investissement PEE'!AX253+'Investissement PEE'!BA253+'Investissement PEE'!BD253+'Investissement PEE'!BG253+'Investissement PEE'!BJ253+'Investissement PEE'!BM253)</f>
        <v>0</v>
      </c>
      <c r="E250" s="46">
        <f>SUM('Investissement PER'!AI253+'Investissement PER'!AL253+'Investissement PER'!AO253+'Investissement PER'!AR254+'Investissement PER'!AU253+'Investissement PER'!AX253+'Investissement PER'!BA253+'Investissement PER'!BD253+'Investissement PER'!BG253+'Investissement PER'!BJ253+'Investissement PER'!BM253+'Investissement PER'!BP253+'Investissement PER'!AF253)</f>
        <v>0</v>
      </c>
      <c r="F250" s="164">
        <f t="shared" si="12"/>
        <v>0</v>
      </c>
      <c r="H250" s="44">
        <f>'Investissement PEE'!AG253+'Investissement PEE'!AJ253+'Investissement PEE'!AM253+'Investissement PEE'!AP253+'Investissement PEE'!AS253+'Investissement PEE'!AV253+'Investissement PEE'!AY253+'Investissement PEE'!BB253+'Investissement PEE'!BE253+'Investissement PEE'!BH253+'Investissement PEE'!BK253+'Investissement PEE'!BN253</f>
        <v>0</v>
      </c>
      <c r="I250" s="47">
        <f>'Investissement PER'!BE253+'Investissement PER'!BB253+'Investissement PER'!AY253+'Investissement PER'!AV253+'Investissement PER'!AS254+'Investissement PER'!AP253+'Investissement PER'!AM253+'Investissement PER'!AJ253+'Investissement PER'!BH253+'Investissement PER'!BK253+'Investissement PER'!BN253+'Investissement PER'!BQ253+'Investissement PER'!AG253</f>
        <v>0</v>
      </c>
      <c r="J250" s="165">
        <f t="shared" si="13"/>
        <v>0</v>
      </c>
      <c r="L250" s="163">
        <f t="shared" si="14"/>
        <v>0</v>
      </c>
      <c r="M250" s="54" t="str">
        <f>IF(AND(D250&lt;&gt;'Investissement PEE'!AB253,Synthèse!H250&lt;&gt;'Investissement PEE'!AC253),"Les montants répartis ne correspondent pas aux montants de prime de partage de la valeur et d'abondement dans l'onglet 'Investissement PEE'",IF(D250&lt;&gt;'Investissement PEE'!AB253,"Le montant réparti en prime de partage de la valeur ne correspond pas au montant total de PPV indiqué dans l'onglet 'Investissement PEE'",IF(H250&lt;&gt;'Investissement PEE'!AC253,"Le montant réparti ne correspond pas au montant total d'abondement indiqué dans l'onglet 'PEE'","")))</f>
        <v/>
      </c>
      <c r="N250" s="79" t="str">
        <f>IF(AND(E250&lt;&gt;'Investissement PER'!AB253,Synthèse!I250&lt;&gt;'Investissement PER'!AC253),"Les montants répartis ne correspondent pas aux montants de prime de partage de la valeur et d'abondement dans l'onglet 'Investissement PER'",IF(E250&lt;&gt;'Investissement PER'!AB253,"Le montant réparti en prime de partage de la valeur ne correspond pas au montant total de PPV indiqué dans l'onglet 'Investissement PER'",IF(I250&lt;&gt;'Investissement PER'!AC253,"Le montant réparti ne correspond pas au montant total d'abondement indiqué dans l'onglet 'Investissement PER’","")))</f>
        <v/>
      </c>
    </row>
    <row r="251" spans="1:14" x14ac:dyDescent="0.25">
      <c r="A251" s="55">
        <f>'Investissement PEE'!D254</f>
        <v>0</v>
      </c>
      <c r="B251" s="28">
        <f>'Investissement PEE'!F254</f>
        <v>0</v>
      </c>
      <c r="C251" s="45">
        <f>'Investissement PEE'!H254</f>
        <v>0</v>
      </c>
      <c r="D251" s="53">
        <f>SUM('Investissement PEE'!AF254+'Investissement PEE'!AI254+'Investissement PEE'!AL254+'Investissement PEE'!AO254+'Investissement PEE'!AR254+'Investissement PEE'!AU254+'Investissement PEE'!AX254+'Investissement PEE'!BA254+'Investissement PEE'!BD254+'Investissement PEE'!BG254+'Investissement PEE'!BJ254+'Investissement PEE'!BM254)</f>
        <v>0</v>
      </c>
      <c r="E251" s="46">
        <f>SUM('Investissement PER'!AI254+'Investissement PER'!AL254+'Investissement PER'!AO254+'Investissement PER'!AR255+'Investissement PER'!AU254+'Investissement PER'!AX254+'Investissement PER'!BA254+'Investissement PER'!BD254+'Investissement PER'!BG254+'Investissement PER'!BJ254+'Investissement PER'!BM254+'Investissement PER'!BP254+'Investissement PER'!AF254)</f>
        <v>0</v>
      </c>
      <c r="F251" s="164">
        <f t="shared" si="12"/>
        <v>0</v>
      </c>
      <c r="H251" s="44">
        <f>'Investissement PEE'!AG254+'Investissement PEE'!AJ254+'Investissement PEE'!AM254+'Investissement PEE'!AP254+'Investissement PEE'!AS254+'Investissement PEE'!AV254+'Investissement PEE'!AY254+'Investissement PEE'!BB254+'Investissement PEE'!BE254+'Investissement PEE'!BH254+'Investissement PEE'!BK254+'Investissement PEE'!BN254</f>
        <v>0</v>
      </c>
      <c r="I251" s="47">
        <f>'Investissement PER'!BE254+'Investissement PER'!BB254+'Investissement PER'!AY254+'Investissement PER'!AV254+'Investissement PER'!AS255+'Investissement PER'!AP254+'Investissement PER'!AM254+'Investissement PER'!AJ254+'Investissement PER'!BH254+'Investissement PER'!BK254+'Investissement PER'!BN254+'Investissement PER'!BQ254+'Investissement PER'!AG254</f>
        <v>0</v>
      </c>
      <c r="J251" s="165">
        <f t="shared" si="13"/>
        <v>0</v>
      </c>
      <c r="L251" s="163">
        <f t="shared" si="14"/>
        <v>0</v>
      </c>
      <c r="M251" s="54" t="str">
        <f>IF(AND(D251&lt;&gt;'Investissement PEE'!AB254,Synthèse!H251&lt;&gt;'Investissement PEE'!AC254),"Les montants répartis ne correspondent pas aux montants de prime de partage de la valeur et d'abondement dans l'onglet 'Investissement PEE'",IF(D251&lt;&gt;'Investissement PEE'!AB254,"Le montant réparti en prime de partage de la valeur ne correspond pas au montant total de PPV indiqué dans l'onglet 'Investissement PEE'",IF(H251&lt;&gt;'Investissement PEE'!AC254,"Le montant réparti ne correspond pas au montant total d'abondement indiqué dans l'onglet 'PEE'","")))</f>
        <v/>
      </c>
      <c r="N251" s="79" t="str">
        <f>IF(AND(E251&lt;&gt;'Investissement PER'!AB254,Synthèse!I251&lt;&gt;'Investissement PER'!AC254),"Les montants répartis ne correspondent pas aux montants de prime de partage de la valeur et d'abondement dans l'onglet 'Investissement PER'",IF(E251&lt;&gt;'Investissement PER'!AB254,"Le montant réparti en prime de partage de la valeur ne correspond pas au montant total de PPV indiqué dans l'onglet 'Investissement PER'",IF(I251&lt;&gt;'Investissement PER'!AC254,"Le montant réparti ne correspond pas au montant total d'abondement indiqué dans l'onglet 'Investissement PER’","")))</f>
        <v/>
      </c>
    </row>
    <row r="252" spans="1:14" x14ac:dyDescent="0.25">
      <c r="A252" s="55">
        <f>'Investissement PEE'!D255</f>
        <v>0</v>
      </c>
      <c r="B252" s="28">
        <f>'Investissement PEE'!F255</f>
        <v>0</v>
      </c>
      <c r="C252" s="45">
        <f>'Investissement PEE'!H255</f>
        <v>0</v>
      </c>
      <c r="D252" s="53">
        <f>SUM('Investissement PEE'!AF255+'Investissement PEE'!AI255+'Investissement PEE'!AL255+'Investissement PEE'!AO255+'Investissement PEE'!AR255+'Investissement PEE'!AU255+'Investissement PEE'!AX255+'Investissement PEE'!BA255+'Investissement PEE'!BD255+'Investissement PEE'!BG255+'Investissement PEE'!BJ255+'Investissement PEE'!BM255)</f>
        <v>0</v>
      </c>
      <c r="E252" s="46">
        <f>SUM('Investissement PER'!AI255+'Investissement PER'!AL255+'Investissement PER'!AO255+'Investissement PER'!AR256+'Investissement PER'!AU255+'Investissement PER'!AX255+'Investissement PER'!BA255+'Investissement PER'!BD255+'Investissement PER'!BG255+'Investissement PER'!BJ255+'Investissement PER'!BM255+'Investissement PER'!BP255+'Investissement PER'!AF255)</f>
        <v>0</v>
      </c>
      <c r="F252" s="164">
        <f t="shared" si="12"/>
        <v>0</v>
      </c>
      <c r="H252" s="44">
        <f>'Investissement PEE'!AG255+'Investissement PEE'!AJ255+'Investissement PEE'!AM255+'Investissement PEE'!AP255+'Investissement PEE'!AS255+'Investissement PEE'!AV255+'Investissement PEE'!AY255+'Investissement PEE'!BB255+'Investissement PEE'!BE255+'Investissement PEE'!BH255+'Investissement PEE'!BK255+'Investissement PEE'!BN255</f>
        <v>0</v>
      </c>
      <c r="I252" s="47">
        <f>'Investissement PER'!BE255+'Investissement PER'!BB255+'Investissement PER'!AY255+'Investissement PER'!AV255+'Investissement PER'!AS256+'Investissement PER'!AP255+'Investissement PER'!AM255+'Investissement PER'!AJ255+'Investissement PER'!BH255+'Investissement PER'!BK255+'Investissement PER'!BN255+'Investissement PER'!BQ255+'Investissement PER'!AG255</f>
        <v>0</v>
      </c>
      <c r="J252" s="165">
        <f t="shared" si="13"/>
        <v>0</v>
      </c>
      <c r="L252" s="163">
        <f t="shared" si="14"/>
        <v>0</v>
      </c>
      <c r="M252" s="54" t="str">
        <f>IF(AND(D252&lt;&gt;'Investissement PEE'!AB255,Synthèse!H252&lt;&gt;'Investissement PEE'!AC255),"Les montants répartis ne correspondent pas aux montants de prime de partage de la valeur et d'abondement dans l'onglet 'Investissement PEE'",IF(D252&lt;&gt;'Investissement PEE'!AB255,"Le montant réparti en prime de partage de la valeur ne correspond pas au montant total de PPV indiqué dans l'onglet 'Investissement PEE'",IF(H252&lt;&gt;'Investissement PEE'!AC255,"Le montant réparti ne correspond pas au montant total d'abondement indiqué dans l'onglet 'PEE'","")))</f>
        <v/>
      </c>
      <c r="N252" s="79" t="str">
        <f>IF(AND(E252&lt;&gt;'Investissement PER'!AB255,Synthèse!I252&lt;&gt;'Investissement PER'!AC255),"Les montants répartis ne correspondent pas aux montants de prime de partage de la valeur et d'abondement dans l'onglet 'Investissement PER'",IF(E252&lt;&gt;'Investissement PER'!AB255,"Le montant réparti en prime de partage de la valeur ne correspond pas au montant total de PPV indiqué dans l'onglet 'Investissement PER'",IF(I252&lt;&gt;'Investissement PER'!AC255,"Le montant réparti ne correspond pas au montant total d'abondement indiqué dans l'onglet 'Investissement PER’","")))</f>
        <v/>
      </c>
    </row>
    <row r="253" spans="1:14" x14ac:dyDescent="0.25">
      <c r="A253" s="55">
        <f>'Investissement PEE'!D256</f>
        <v>0</v>
      </c>
      <c r="B253" s="28">
        <f>'Investissement PEE'!F256</f>
        <v>0</v>
      </c>
      <c r="C253" s="45">
        <f>'Investissement PEE'!H256</f>
        <v>0</v>
      </c>
      <c r="D253" s="53">
        <f>SUM('Investissement PEE'!AF256+'Investissement PEE'!AI256+'Investissement PEE'!AL256+'Investissement PEE'!AO256+'Investissement PEE'!AR256+'Investissement PEE'!AU256+'Investissement PEE'!AX256+'Investissement PEE'!BA256+'Investissement PEE'!BD256+'Investissement PEE'!BG256+'Investissement PEE'!BJ256+'Investissement PEE'!BM256)</f>
        <v>0</v>
      </c>
      <c r="E253" s="46">
        <f>SUM('Investissement PER'!AI256+'Investissement PER'!AL256+'Investissement PER'!AO256+'Investissement PER'!AR257+'Investissement PER'!AU256+'Investissement PER'!AX256+'Investissement PER'!BA256+'Investissement PER'!BD256+'Investissement PER'!BG256+'Investissement PER'!BJ256+'Investissement PER'!BM256+'Investissement PER'!BP256+'Investissement PER'!AF256)</f>
        <v>0</v>
      </c>
      <c r="F253" s="164">
        <f t="shared" si="12"/>
        <v>0</v>
      </c>
      <c r="H253" s="44">
        <f>'Investissement PEE'!AG256+'Investissement PEE'!AJ256+'Investissement PEE'!AM256+'Investissement PEE'!AP256+'Investissement PEE'!AS256+'Investissement PEE'!AV256+'Investissement PEE'!AY256+'Investissement PEE'!BB256+'Investissement PEE'!BE256+'Investissement PEE'!BH256+'Investissement PEE'!BK256+'Investissement PEE'!BN256</f>
        <v>0</v>
      </c>
      <c r="I253" s="47">
        <f>'Investissement PER'!BE256+'Investissement PER'!BB256+'Investissement PER'!AY256+'Investissement PER'!AV256+'Investissement PER'!AS257+'Investissement PER'!AP256+'Investissement PER'!AM256+'Investissement PER'!AJ256+'Investissement PER'!BH256+'Investissement PER'!BK256+'Investissement PER'!BN256+'Investissement PER'!BQ256+'Investissement PER'!AG256</f>
        <v>0</v>
      </c>
      <c r="J253" s="165">
        <f t="shared" si="13"/>
        <v>0</v>
      </c>
      <c r="L253" s="163">
        <f t="shared" si="14"/>
        <v>0</v>
      </c>
      <c r="M253" s="54" t="str">
        <f>IF(AND(D253&lt;&gt;'Investissement PEE'!AB256,Synthèse!H253&lt;&gt;'Investissement PEE'!AC256),"Les montants répartis ne correspondent pas aux montants de prime de partage de la valeur et d'abondement dans l'onglet 'Investissement PEE'",IF(D253&lt;&gt;'Investissement PEE'!AB256,"Le montant réparti en prime de partage de la valeur ne correspond pas au montant total de PPV indiqué dans l'onglet 'Investissement PEE'",IF(H253&lt;&gt;'Investissement PEE'!AC256,"Le montant réparti ne correspond pas au montant total d'abondement indiqué dans l'onglet 'PEE'","")))</f>
        <v/>
      </c>
      <c r="N253" s="79" t="str">
        <f>IF(AND(E253&lt;&gt;'Investissement PER'!AB256,Synthèse!I253&lt;&gt;'Investissement PER'!AC256),"Les montants répartis ne correspondent pas aux montants de prime de partage de la valeur et d'abondement dans l'onglet 'Investissement PER'",IF(E253&lt;&gt;'Investissement PER'!AB256,"Le montant réparti en prime de partage de la valeur ne correspond pas au montant total de PPV indiqué dans l'onglet 'Investissement PER'",IF(I253&lt;&gt;'Investissement PER'!AC256,"Le montant réparti ne correspond pas au montant total d'abondement indiqué dans l'onglet 'Investissement PER’","")))</f>
        <v/>
      </c>
    </row>
    <row r="254" spans="1:14" x14ac:dyDescent="0.25">
      <c r="A254" s="55">
        <f>'Investissement PEE'!D257</f>
        <v>0</v>
      </c>
      <c r="B254" s="28">
        <f>'Investissement PEE'!F257</f>
        <v>0</v>
      </c>
      <c r="C254" s="45">
        <f>'Investissement PEE'!H257</f>
        <v>0</v>
      </c>
      <c r="D254" s="53">
        <f>SUM('Investissement PEE'!AF257+'Investissement PEE'!AI257+'Investissement PEE'!AL257+'Investissement PEE'!AO257+'Investissement PEE'!AR257+'Investissement PEE'!AU257+'Investissement PEE'!AX257+'Investissement PEE'!BA257+'Investissement PEE'!BD257+'Investissement PEE'!BG257+'Investissement PEE'!BJ257+'Investissement PEE'!BM257)</f>
        <v>0</v>
      </c>
      <c r="E254" s="46">
        <f>SUM('Investissement PER'!AI257+'Investissement PER'!AL257+'Investissement PER'!AO257+'Investissement PER'!AR258+'Investissement PER'!AU257+'Investissement PER'!AX257+'Investissement PER'!BA257+'Investissement PER'!BD257+'Investissement PER'!BG257+'Investissement PER'!BJ257+'Investissement PER'!BM257+'Investissement PER'!BP257+'Investissement PER'!AF257)</f>
        <v>0</v>
      </c>
      <c r="F254" s="164">
        <f t="shared" si="12"/>
        <v>0</v>
      </c>
      <c r="H254" s="44">
        <f>'Investissement PEE'!AG257+'Investissement PEE'!AJ257+'Investissement PEE'!AM257+'Investissement PEE'!AP257+'Investissement PEE'!AS257+'Investissement PEE'!AV257+'Investissement PEE'!AY257+'Investissement PEE'!BB257+'Investissement PEE'!BE257+'Investissement PEE'!BH257+'Investissement PEE'!BK257+'Investissement PEE'!BN257</f>
        <v>0</v>
      </c>
      <c r="I254" s="47">
        <f>'Investissement PER'!BE257+'Investissement PER'!BB257+'Investissement PER'!AY257+'Investissement PER'!AV257+'Investissement PER'!AS258+'Investissement PER'!AP257+'Investissement PER'!AM257+'Investissement PER'!AJ257+'Investissement PER'!BH257+'Investissement PER'!BK257+'Investissement PER'!BN257+'Investissement PER'!BQ257+'Investissement PER'!AG257</f>
        <v>0</v>
      </c>
      <c r="J254" s="165">
        <f t="shared" si="13"/>
        <v>0</v>
      </c>
      <c r="L254" s="163">
        <f t="shared" si="14"/>
        <v>0</v>
      </c>
      <c r="M254" s="54" t="str">
        <f>IF(AND(D254&lt;&gt;'Investissement PEE'!AB257,Synthèse!H254&lt;&gt;'Investissement PEE'!AC257),"Les montants répartis ne correspondent pas aux montants de prime de partage de la valeur et d'abondement dans l'onglet 'Investissement PEE'",IF(D254&lt;&gt;'Investissement PEE'!AB257,"Le montant réparti en prime de partage de la valeur ne correspond pas au montant total de PPV indiqué dans l'onglet 'Investissement PEE'",IF(H254&lt;&gt;'Investissement PEE'!AC257,"Le montant réparti ne correspond pas au montant total d'abondement indiqué dans l'onglet 'PEE'","")))</f>
        <v/>
      </c>
      <c r="N254" s="79" t="str">
        <f>IF(AND(E254&lt;&gt;'Investissement PER'!AB257,Synthèse!I254&lt;&gt;'Investissement PER'!AC257),"Les montants répartis ne correspondent pas aux montants de prime de partage de la valeur et d'abondement dans l'onglet 'Investissement PER'",IF(E254&lt;&gt;'Investissement PER'!AB257,"Le montant réparti en prime de partage de la valeur ne correspond pas au montant total de PPV indiqué dans l'onglet 'Investissement PER'",IF(I254&lt;&gt;'Investissement PER'!AC257,"Le montant réparti ne correspond pas au montant total d'abondement indiqué dans l'onglet 'Investissement PER’","")))</f>
        <v/>
      </c>
    </row>
    <row r="255" spans="1:14" x14ac:dyDescent="0.25">
      <c r="A255" s="55">
        <f>'Investissement PEE'!D258</f>
        <v>0</v>
      </c>
      <c r="B255" s="28">
        <f>'Investissement PEE'!F258</f>
        <v>0</v>
      </c>
      <c r="C255" s="45">
        <f>'Investissement PEE'!H258</f>
        <v>0</v>
      </c>
      <c r="D255" s="53">
        <f>SUM('Investissement PEE'!AF258+'Investissement PEE'!AI258+'Investissement PEE'!AL258+'Investissement PEE'!AO258+'Investissement PEE'!AR258+'Investissement PEE'!AU258+'Investissement PEE'!AX258+'Investissement PEE'!BA258+'Investissement PEE'!BD258+'Investissement PEE'!BG258+'Investissement PEE'!BJ258+'Investissement PEE'!BM258)</f>
        <v>0</v>
      </c>
      <c r="E255" s="46">
        <f>SUM('Investissement PER'!AI258+'Investissement PER'!AL258+'Investissement PER'!AO258+'Investissement PER'!AR259+'Investissement PER'!AU258+'Investissement PER'!AX258+'Investissement PER'!BA258+'Investissement PER'!BD258+'Investissement PER'!BG258+'Investissement PER'!BJ258+'Investissement PER'!BM258+'Investissement PER'!BP258+'Investissement PER'!AF258)</f>
        <v>0</v>
      </c>
      <c r="F255" s="164">
        <f t="shared" si="12"/>
        <v>0</v>
      </c>
      <c r="H255" s="44">
        <f>'Investissement PEE'!AG258+'Investissement PEE'!AJ258+'Investissement PEE'!AM258+'Investissement PEE'!AP258+'Investissement PEE'!AS258+'Investissement PEE'!AV258+'Investissement PEE'!AY258+'Investissement PEE'!BB258+'Investissement PEE'!BE258+'Investissement PEE'!BH258+'Investissement PEE'!BK258+'Investissement PEE'!BN258</f>
        <v>0</v>
      </c>
      <c r="I255" s="47">
        <f>'Investissement PER'!BE258+'Investissement PER'!BB258+'Investissement PER'!AY258+'Investissement PER'!AV258+'Investissement PER'!AS259+'Investissement PER'!AP258+'Investissement PER'!AM258+'Investissement PER'!AJ258+'Investissement PER'!BH258+'Investissement PER'!BK258+'Investissement PER'!BN258+'Investissement PER'!BQ258+'Investissement PER'!AG258</f>
        <v>0</v>
      </c>
      <c r="J255" s="165">
        <f t="shared" si="13"/>
        <v>0</v>
      </c>
      <c r="L255" s="163">
        <f t="shared" si="14"/>
        <v>0</v>
      </c>
      <c r="M255" s="54" t="str">
        <f>IF(AND(D255&lt;&gt;'Investissement PEE'!AB258,Synthèse!H255&lt;&gt;'Investissement PEE'!AC258),"Les montants répartis ne correspondent pas aux montants de prime de partage de la valeur et d'abondement dans l'onglet 'Investissement PEE'",IF(D255&lt;&gt;'Investissement PEE'!AB258,"Le montant réparti en prime de partage de la valeur ne correspond pas au montant total de PPV indiqué dans l'onglet 'Investissement PEE'",IF(H255&lt;&gt;'Investissement PEE'!AC258,"Le montant réparti ne correspond pas au montant total d'abondement indiqué dans l'onglet 'PEE'","")))</f>
        <v/>
      </c>
      <c r="N255" s="79" t="str">
        <f>IF(AND(E255&lt;&gt;'Investissement PER'!AB258,Synthèse!I255&lt;&gt;'Investissement PER'!AC258),"Les montants répartis ne correspondent pas aux montants de prime de partage de la valeur et d'abondement dans l'onglet 'Investissement PER'",IF(E255&lt;&gt;'Investissement PER'!AB258,"Le montant réparti en prime de partage de la valeur ne correspond pas au montant total de PPV indiqué dans l'onglet 'Investissement PER'",IF(I255&lt;&gt;'Investissement PER'!AC258,"Le montant réparti ne correspond pas au montant total d'abondement indiqué dans l'onglet 'Investissement PER’","")))</f>
        <v/>
      </c>
    </row>
    <row r="256" spans="1:14" x14ac:dyDescent="0.25">
      <c r="A256" s="55">
        <f>'Investissement PEE'!D259</f>
        <v>0</v>
      </c>
      <c r="B256" s="28">
        <f>'Investissement PEE'!F259</f>
        <v>0</v>
      </c>
      <c r="C256" s="45">
        <f>'Investissement PEE'!H259</f>
        <v>0</v>
      </c>
      <c r="D256" s="53">
        <f>SUM('Investissement PEE'!AF259+'Investissement PEE'!AI259+'Investissement PEE'!AL259+'Investissement PEE'!AO259+'Investissement PEE'!AR259+'Investissement PEE'!AU259+'Investissement PEE'!AX259+'Investissement PEE'!BA259+'Investissement PEE'!BD259+'Investissement PEE'!BG259+'Investissement PEE'!BJ259+'Investissement PEE'!BM259)</f>
        <v>0</v>
      </c>
      <c r="E256" s="46">
        <f>SUM('Investissement PER'!AI259+'Investissement PER'!AL259+'Investissement PER'!AO259+'Investissement PER'!AR260+'Investissement PER'!AU259+'Investissement PER'!AX259+'Investissement PER'!BA259+'Investissement PER'!BD259+'Investissement PER'!BG259+'Investissement PER'!BJ259+'Investissement PER'!BM259+'Investissement PER'!BP259+'Investissement PER'!AF259)</f>
        <v>0</v>
      </c>
      <c r="F256" s="164">
        <f t="shared" si="12"/>
        <v>0</v>
      </c>
      <c r="H256" s="44">
        <f>'Investissement PEE'!AG259+'Investissement PEE'!AJ259+'Investissement PEE'!AM259+'Investissement PEE'!AP259+'Investissement PEE'!AS259+'Investissement PEE'!AV259+'Investissement PEE'!AY259+'Investissement PEE'!BB259+'Investissement PEE'!BE259+'Investissement PEE'!BH259+'Investissement PEE'!BK259+'Investissement PEE'!BN259</f>
        <v>0</v>
      </c>
      <c r="I256" s="47">
        <f>'Investissement PER'!BE259+'Investissement PER'!BB259+'Investissement PER'!AY259+'Investissement PER'!AV259+'Investissement PER'!AS260+'Investissement PER'!AP259+'Investissement PER'!AM259+'Investissement PER'!AJ259+'Investissement PER'!BH259+'Investissement PER'!BK259+'Investissement PER'!BN259+'Investissement PER'!BQ259+'Investissement PER'!AG259</f>
        <v>0</v>
      </c>
      <c r="J256" s="165">
        <f t="shared" si="13"/>
        <v>0</v>
      </c>
      <c r="L256" s="163">
        <f t="shared" si="14"/>
        <v>0</v>
      </c>
      <c r="M256" s="54" t="str">
        <f>IF(AND(D256&lt;&gt;'Investissement PEE'!AB259,Synthèse!H256&lt;&gt;'Investissement PEE'!AC259),"Les montants répartis ne correspondent pas aux montants de prime de partage de la valeur et d'abondement dans l'onglet 'Investissement PEE'",IF(D256&lt;&gt;'Investissement PEE'!AB259,"Le montant réparti en prime de partage de la valeur ne correspond pas au montant total de PPV indiqué dans l'onglet 'Investissement PEE'",IF(H256&lt;&gt;'Investissement PEE'!AC259,"Le montant réparti ne correspond pas au montant total d'abondement indiqué dans l'onglet 'PEE'","")))</f>
        <v/>
      </c>
      <c r="N256" s="79" t="str">
        <f>IF(AND(E256&lt;&gt;'Investissement PER'!AB259,Synthèse!I256&lt;&gt;'Investissement PER'!AC259),"Les montants répartis ne correspondent pas aux montants de prime de partage de la valeur et d'abondement dans l'onglet 'Investissement PER'",IF(E256&lt;&gt;'Investissement PER'!AB259,"Le montant réparti en prime de partage de la valeur ne correspond pas au montant total de PPV indiqué dans l'onglet 'Investissement PER'",IF(I256&lt;&gt;'Investissement PER'!AC259,"Le montant réparti ne correspond pas au montant total d'abondement indiqué dans l'onglet 'Investissement PER’","")))</f>
        <v/>
      </c>
    </row>
    <row r="257" spans="1:14" x14ac:dyDescent="0.25">
      <c r="A257" s="55">
        <f>'Investissement PEE'!D260</f>
        <v>0</v>
      </c>
      <c r="B257" s="28">
        <f>'Investissement PEE'!F260</f>
        <v>0</v>
      </c>
      <c r="C257" s="45">
        <f>'Investissement PEE'!H260</f>
        <v>0</v>
      </c>
      <c r="D257" s="53">
        <f>SUM('Investissement PEE'!AF260+'Investissement PEE'!AI260+'Investissement PEE'!AL260+'Investissement PEE'!AO260+'Investissement PEE'!AR260+'Investissement PEE'!AU260+'Investissement PEE'!AX260+'Investissement PEE'!BA260+'Investissement PEE'!BD260+'Investissement PEE'!BG260+'Investissement PEE'!BJ260+'Investissement PEE'!BM260)</f>
        <v>0</v>
      </c>
      <c r="E257" s="46">
        <f>SUM('Investissement PER'!AI260+'Investissement PER'!AL260+'Investissement PER'!AO260+'Investissement PER'!AR261+'Investissement PER'!AU260+'Investissement PER'!AX260+'Investissement PER'!BA260+'Investissement PER'!BD260+'Investissement PER'!BG260+'Investissement PER'!BJ260+'Investissement PER'!BM260+'Investissement PER'!BP260+'Investissement PER'!AF260)</f>
        <v>0</v>
      </c>
      <c r="F257" s="164">
        <f t="shared" si="12"/>
        <v>0</v>
      </c>
      <c r="H257" s="44">
        <f>'Investissement PEE'!AG260+'Investissement PEE'!AJ260+'Investissement PEE'!AM260+'Investissement PEE'!AP260+'Investissement PEE'!AS260+'Investissement PEE'!AV260+'Investissement PEE'!AY260+'Investissement PEE'!BB260+'Investissement PEE'!BE260+'Investissement PEE'!BH260+'Investissement PEE'!BK260+'Investissement PEE'!BN260</f>
        <v>0</v>
      </c>
      <c r="I257" s="47">
        <f>'Investissement PER'!BE260+'Investissement PER'!BB260+'Investissement PER'!AY260+'Investissement PER'!AV260+'Investissement PER'!AS261+'Investissement PER'!AP260+'Investissement PER'!AM260+'Investissement PER'!AJ260+'Investissement PER'!BH260+'Investissement PER'!BK260+'Investissement PER'!BN260+'Investissement PER'!BQ260+'Investissement PER'!AG260</f>
        <v>0</v>
      </c>
      <c r="J257" s="165">
        <f t="shared" si="13"/>
        <v>0</v>
      </c>
      <c r="L257" s="163">
        <f t="shared" si="14"/>
        <v>0</v>
      </c>
      <c r="M257" s="54" t="str">
        <f>IF(AND(D257&lt;&gt;'Investissement PEE'!AB260,Synthèse!H257&lt;&gt;'Investissement PEE'!AC260),"Les montants répartis ne correspondent pas aux montants de prime de partage de la valeur et d'abondement dans l'onglet 'Investissement PEE'",IF(D257&lt;&gt;'Investissement PEE'!AB260,"Le montant réparti en prime de partage de la valeur ne correspond pas au montant total de PPV indiqué dans l'onglet 'Investissement PEE'",IF(H257&lt;&gt;'Investissement PEE'!AC260,"Le montant réparti ne correspond pas au montant total d'abondement indiqué dans l'onglet 'PEE'","")))</f>
        <v/>
      </c>
      <c r="N257" s="79" t="str">
        <f>IF(AND(E257&lt;&gt;'Investissement PER'!AB260,Synthèse!I257&lt;&gt;'Investissement PER'!AC260),"Les montants répartis ne correspondent pas aux montants de prime de partage de la valeur et d'abondement dans l'onglet 'Investissement PER'",IF(E257&lt;&gt;'Investissement PER'!AB260,"Le montant réparti en prime de partage de la valeur ne correspond pas au montant total de PPV indiqué dans l'onglet 'Investissement PER'",IF(I257&lt;&gt;'Investissement PER'!AC260,"Le montant réparti ne correspond pas au montant total d'abondement indiqué dans l'onglet 'Investissement PER’","")))</f>
        <v/>
      </c>
    </row>
    <row r="258" spans="1:14" x14ac:dyDescent="0.25">
      <c r="A258" s="55">
        <f>'Investissement PEE'!D261</f>
        <v>0</v>
      </c>
      <c r="B258" s="28">
        <f>'Investissement PEE'!F261</f>
        <v>0</v>
      </c>
      <c r="C258" s="45">
        <f>'Investissement PEE'!H261</f>
        <v>0</v>
      </c>
      <c r="D258" s="53">
        <f>SUM('Investissement PEE'!AF261+'Investissement PEE'!AI261+'Investissement PEE'!AL261+'Investissement PEE'!AO261+'Investissement PEE'!AR261+'Investissement PEE'!AU261+'Investissement PEE'!AX261+'Investissement PEE'!BA261+'Investissement PEE'!BD261+'Investissement PEE'!BG261+'Investissement PEE'!BJ261+'Investissement PEE'!BM261)</f>
        <v>0</v>
      </c>
      <c r="E258" s="46">
        <f>SUM('Investissement PER'!AI261+'Investissement PER'!AL261+'Investissement PER'!AO261+'Investissement PER'!AR262+'Investissement PER'!AU261+'Investissement PER'!AX261+'Investissement PER'!BA261+'Investissement PER'!BD261+'Investissement PER'!BG261+'Investissement PER'!BJ261+'Investissement PER'!BM261+'Investissement PER'!BP261+'Investissement PER'!AF261)</f>
        <v>0</v>
      </c>
      <c r="F258" s="164">
        <f t="shared" si="12"/>
        <v>0</v>
      </c>
      <c r="H258" s="44">
        <f>'Investissement PEE'!AG261+'Investissement PEE'!AJ261+'Investissement PEE'!AM261+'Investissement PEE'!AP261+'Investissement PEE'!AS261+'Investissement PEE'!AV261+'Investissement PEE'!AY261+'Investissement PEE'!BB261+'Investissement PEE'!BE261+'Investissement PEE'!BH261+'Investissement PEE'!BK261+'Investissement PEE'!BN261</f>
        <v>0</v>
      </c>
      <c r="I258" s="47">
        <f>'Investissement PER'!BE261+'Investissement PER'!BB261+'Investissement PER'!AY261+'Investissement PER'!AV261+'Investissement PER'!AS262+'Investissement PER'!AP261+'Investissement PER'!AM261+'Investissement PER'!AJ261+'Investissement PER'!BH261+'Investissement PER'!BK261+'Investissement PER'!BN261+'Investissement PER'!BQ261+'Investissement PER'!AG261</f>
        <v>0</v>
      </c>
      <c r="J258" s="165">
        <f t="shared" si="13"/>
        <v>0</v>
      </c>
      <c r="L258" s="163">
        <f t="shared" si="14"/>
        <v>0</v>
      </c>
      <c r="M258" s="54" t="str">
        <f>IF(AND(D258&lt;&gt;'Investissement PEE'!AB261,Synthèse!H258&lt;&gt;'Investissement PEE'!AC261),"Les montants répartis ne correspondent pas aux montants de prime de partage de la valeur et d'abondement dans l'onglet 'Investissement PEE'",IF(D258&lt;&gt;'Investissement PEE'!AB261,"Le montant réparti en prime de partage de la valeur ne correspond pas au montant total de PPV indiqué dans l'onglet 'Investissement PEE'",IF(H258&lt;&gt;'Investissement PEE'!AC261,"Le montant réparti ne correspond pas au montant total d'abondement indiqué dans l'onglet 'PEE'","")))</f>
        <v/>
      </c>
      <c r="N258" s="79" t="str">
        <f>IF(AND(E258&lt;&gt;'Investissement PER'!AB261,Synthèse!I258&lt;&gt;'Investissement PER'!AC261),"Les montants répartis ne correspondent pas aux montants de prime de partage de la valeur et d'abondement dans l'onglet 'Investissement PER'",IF(E258&lt;&gt;'Investissement PER'!AB261,"Le montant réparti en prime de partage de la valeur ne correspond pas au montant total de PPV indiqué dans l'onglet 'Investissement PER'",IF(I258&lt;&gt;'Investissement PER'!AC261,"Le montant réparti ne correspond pas au montant total d'abondement indiqué dans l'onglet 'Investissement PER’","")))</f>
        <v/>
      </c>
    </row>
    <row r="259" spans="1:14" x14ac:dyDescent="0.25">
      <c r="A259" s="55">
        <f>'Investissement PEE'!D262</f>
        <v>0</v>
      </c>
      <c r="B259" s="28">
        <f>'Investissement PEE'!F262</f>
        <v>0</v>
      </c>
      <c r="C259" s="45">
        <f>'Investissement PEE'!H262</f>
        <v>0</v>
      </c>
      <c r="D259" s="53">
        <f>SUM('Investissement PEE'!AF262+'Investissement PEE'!AI262+'Investissement PEE'!AL262+'Investissement PEE'!AO262+'Investissement PEE'!AR262+'Investissement PEE'!AU262+'Investissement PEE'!AX262+'Investissement PEE'!BA262+'Investissement PEE'!BD262+'Investissement PEE'!BG262+'Investissement PEE'!BJ262+'Investissement PEE'!BM262)</f>
        <v>0</v>
      </c>
      <c r="E259" s="46">
        <f>SUM('Investissement PER'!AI262+'Investissement PER'!AL262+'Investissement PER'!AO262+'Investissement PER'!AR263+'Investissement PER'!AU262+'Investissement PER'!AX262+'Investissement PER'!BA262+'Investissement PER'!BD262+'Investissement PER'!BG262+'Investissement PER'!BJ262+'Investissement PER'!BM262+'Investissement PER'!BP262+'Investissement PER'!AF262)</f>
        <v>0</v>
      </c>
      <c r="F259" s="164">
        <f t="shared" si="12"/>
        <v>0</v>
      </c>
      <c r="H259" s="44">
        <f>'Investissement PEE'!AG262+'Investissement PEE'!AJ262+'Investissement PEE'!AM262+'Investissement PEE'!AP262+'Investissement PEE'!AS262+'Investissement PEE'!AV262+'Investissement PEE'!AY262+'Investissement PEE'!BB262+'Investissement PEE'!BE262+'Investissement PEE'!BH262+'Investissement PEE'!BK262+'Investissement PEE'!BN262</f>
        <v>0</v>
      </c>
      <c r="I259" s="47">
        <f>'Investissement PER'!BE262+'Investissement PER'!BB262+'Investissement PER'!AY262+'Investissement PER'!AV262+'Investissement PER'!AS263+'Investissement PER'!AP262+'Investissement PER'!AM262+'Investissement PER'!AJ262+'Investissement PER'!BH262+'Investissement PER'!BK262+'Investissement PER'!BN262+'Investissement PER'!BQ262+'Investissement PER'!AG262</f>
        <v>0</v>
      </c>
      <c r="J259" s="165">
        <f t="shared" si="13"/>
        <v>0</v>
      </c>
      <c r="L259" s="163">
        <f t="shared" si="14"/>
        <v>0</v>
      </c>
      <c r="M259" s="54" t="str">
        <f>IF(AND(D259&lt;&gt;'Investissement PEE'!AB262,Synthèse!H259&lt;&gt;'Investissement PEE'!AC262),"Les montants répartis ne correspondent pas aux montants de prime de partage de la valeur et d'abondement dans l'onglet 'Investissement PEE'",IF(D259&lt;&gt;'Investissement PEE'!AB262,"Le montant réparti en prime de partage de la valeur ne correspond pas au montant total de PPV indiqué dans l'onglet 'Investissement PEE'",IF(H259&lt;&gt;'Investissement PEE'!AC262,"Le montant réparti ne correspond pas au montant total d'abondement indiqué dans l'onglet 'PEE'","")))</f>
        <v/>
      </c>
      <c r="N259" s="79" t="str">
        <f>IF(AND(E259&lt;&gt;'Investissement PER'!AB262,Synthèse!I259&lt;&gt;'Investissement PER'!AC262),"Les montants répartis ne correspondent pas aux montants de prime de partage de la valeur et d'abondement dans l'onglet 'Investissement PER'",IF(E259&lt;&gt;'Investissement PER'!AB262,"Le montant réparti en prime de partage de la valeur ne correspond pas au montant total de PPV indiqué dans l'onglet 'Investissement PER'",IF(I259&lt;&gt;'Investissement PER'!AC262,"Le montant réparti ne correspond pas au montant total d'abondement indiqué dans l'onglet 'Investissement PER’","")))</f>
        <v/>
      </c>
    </row>
    <row r="260" spans="1:14" x14ac:dyDescent="0.25">
      <c r="A260" s="55">
        <f>'Investissement PEE'!D263</f>
        <v>0</v>
      </c>
      <c r="B260" s="28">
        <f>'Investissement PEE'!F263</f>
        <v>0</v>
      </c>
      <c r="C260" s="45">
        <f>'Investissement PEE'!H263</f>
        <v>0</v>
      </c>
      <c r="D260" s="53">
        <f>SUM('Investissement PEE'!AF263+'Investissement PEE'!AI263+'Investissement PEE'!AL263+'Investissement PEE'!AO263+'Investissement PEE'!AR263+'Investissement PEE'!AU263+'Investissement PEE'!AX263+'Investissement PEE'!BA263+'Investissement PEE'!BD263+'Investissement PEE'!BG263+'Investissement PEE'!BJ263+'Investissement PEE'!BM263)</f>
        <v>0</v>
      </c>
      <c r="E260" s="46">
        <f>SUM('Investissement PER'!AI263+'Investissement PER'!AL263+'Investissement PER'!AO263+'Investissement PER'!AR264+'Investissement PER'!AU263+'Investissement PER'!AX263+'Investissement PER'!BA263+'Investissement PER'!BD263+'Investissement PER'!BG263+'Investissement PER'!BJ263+'Investissement PER'!BM263+'Investissement PER'!BP263+'Investissement PER'!AF263)</f>
        <v>0</v>
      </c>
      <c r="F260" s="164">
        <f t="shared" si="12"/>
        <v>0</v>
      </c>
      <c r="H260" s="44">
        <f>'Investissement PEE'!AG263+'Investissement PEE'!AJ263+'Investissement PEE'!AM263+'Investissement PEE'!AP263+'Investissement PEE'!AS263+'Investissement PEE'!AV263+'Investissement PEE'!AY263+'Investissement PEE'!BB263+'Investissement PEE'!BE263+'Investissement PEE'!BH263+'Investissement PEE'!BK263+'Investissement PEE'!BN263</f>
        <v>0</v>
      </c>
      <c r="I260" s="47">
        <f>'Investissement PER'!BE263+'Investissement PER'!BB263+'Investissement PER'!AY263+'Investissement PER'!AV263+'Investissement PER'!AS264+'Investissement PER'!AP263+'Investissement PER'!AM263+'Investissement PER'!AJ263+'Investissement PER'!BH263+'Investissement PER'!BK263+'Investissement PER'!BN263+'Investissement PER'!BQ263+'Investissement PER'!AG263</f>
        <v>0</v>
      </c>
      <c r="J260" s="165">
        <f t="shared" si="13"/>
        <v>0</v>
      </c>
      <c r="L260" s="163">
        <f t="shared" si="14"/>
        <v>0</v>
      </c>
      <c r="M260" s="54" t="str">
        <f>IF(AND(D260&lt;&gt;'Investissement PEE'!AB263,Synthèse!H260&lt;&gt;'Investissement PEE'!AC263),"Les montants répartis ne correspondent pas aux montants de prime de partage de la valeur et d'abondement dans l'onglet 'Investissement PEE'",IF(D260&lt;&gt;'Investissement PEE'!AB263,"Le montant réparti en prime de partage de la valeur ne correspond pas au montant total de PPV indiqué dans l'onglet 'Investissement PEE'",IF(H260&lt;&gt;'Investissement PEE'!AC263,"Le montant réparti ne correspond pas au montant total d'abondement indiqué dans l'onglet 'PEE'","")))</f>
        <v/>
      </c>
      <c r="N260" s="79" t="str">
        <f>IF(AND(E260&lt;&gt;'Investissement PER'!AB263,Synthèse!I260&lt;&gt;'Investissement PER'!AC263),"Les montants répartis ne correspondent pas aux montants de prime de partage de la valeur et d'abondement dans l'onglet 'Investissement PER'",IF(E260&lt;&gt;'Investissement PER'!AB263,"Le montant réparti en prime de partage de la valeur ne correspond pas au montant total de PPV indiqué dans l'onglet 'Investissement PER'",IF(I260&lt;&gt;'Investissement PER'!AC263,"Le montant réparti ne correspond pas au montant total d'abondement indiqué dans l'onglet 'Investissement PER’","")))</f>
        <v/>
      </c>
    </row>
    <row r="261" spans="1:14" x14ac:dyDescent="0.25">
      <c r="A261" s="55">
        <f>'Investissement PEE'!D264</f>
        <v>0</v>
      </c>
      <c r="B261" s="28">
        <f>'Investissement PEE'!F264</f>
        <v>0</v>
      </c>
      <c r="C261" s="45">
        <f>'Investissement PEE'!H264</f>
        <v>0</v>
      </c>
      <c r="D261" s="53">
        <f>SUM('Investissement PEE'!AF264+'Investissement PEE'!AI264+'Investissement PEE'!AL264+'Investissement PEE'!AO264+'Investissement PEE'!AR264+'Investissement PEE'!AU264+'Investissement PEE'!AX264+'Investissement PEE'!BA264+'Investissement PEE'!BD264+'Investissement PEE'!BG264+'Investissement PEE'!BJ264+'Investissement PEE'!BM264)</f>
        <v>0</v>
      </c>
      <c r="E261" s="46">
        <f>SUM('Investissement PER'!AI264+'Investissement PER'!AL264+'Investissement PER'!AO264+'Investissement PER'!AR265+'Investissement PER'!AU264+'Investissement PER'!AX264+'Investissement PER'!BA264+'Investissement PER'!BD264+'Investissement PER'!BG264+'Investissement PER'!BJ264+'Investissement PER'!BM264+'Investissement PER'!BP264+'Investissement PER'!AF264)</f>
        <v>0</v>
      </c>
      <c r="F261" s="164">
        <f t="shared" si="12"/>
        <v>0</v>
      </c>
      <c r="H261" s="44">
        <f>'Investissement PEE'!AG264+'Investissement PEE'!AJ264+'Investissement PEE'!AM264+'Investissement PEE'!AP264+'Investissement PEE'!AS264+'Investissement PEE'!AV264+'Investissement PEE'!AY264+'Investissement PEE'!BB264+'Investissement PEE'!BE264+'Investissement PEE'!BH264+'Investissement PEE'!BK264+'Investissement PEE'!BN264</f>
        <v>0</v>
      </c>
      <c r="I261" s="47">
        <f>'Investissement PER'!BE264+'Investissement PER'!BB264+'Investissement PER'!AY264+'Investissement PER'!AV264+'Investissement PER'!AS265+'Investissement PER'!AP264+'Investissement PER'!AM264+'Investissement PER'!AJ264+'Investissement PER'!BH264+'Investissement PER'!BK264+'Investissement PER'!BN264+'Investissement PER'!BQ264+'Investissement PER'!AG264</f>
        <v>0</v>
      </c>
      <c r="J261" s="165">
        <f t="shared" si="13"/>
        <v>0</v>
      </c>
      <c r="L261" s="163">
        <f t="shared" si="14"/>
        <v>0</v>
      </c>
      <c r="M261" s="54" t="str">
        <f>IF(AND(D261&lt;&gt;'Investissement PEE'!AB264,Synthèse!H261&lt;&gt;'Investissement PEE'!AC264),"Les montants répartis ne correspondent pas aux montants de prime de partage de la valeur et d'abondement dans l'onglet 'Investissement PEE'",IF(D261&lt;&gt;'Investissement PEE'!AB264,"Le montant réparti en prime de partage de la valeur ne correspond pas au montant total de PPV indiqué dans l'onglet 'Investissement PEE'",IF(H261&lt;&gt;'Investissement PEE'!AC264,"Le montant réparti ne correspond pas au montant total d'abondement indiqué dans l'onglet 'PEE'","")))</f>
        <v/>
      </c>
      <c r="N261" s="79" t="str">
        <f>IF(AND(E261&lt;&gt;'Investissement PER'!AB264,Synthèse!I261&lt;&gt;'Investissement PER'!AC264),"Les montants répartis ne correspondent pas aux montants de prime de partage de la valeur et d'abondement dans l'onglet 'Investissement PER'",IF(E261&lt;&gt;'Investissement PER'!AB264,"Le montant réparti en prime de partage de la valeur ne correspond pas au montant total de PPV indiqué dans l'onglet 'Investissement PER'",IF(I261&lt;&gt;'Investissement PER'!AC264,"Le montant réparti ne correspond pas au montant total d'abondement indiqué dans l'onglet 'Investissement PER’","")))</f>
        <v/>
      </c>
    </row>
    <row r="262" spans="1:14" x14ac:dyDescent="0.25">
      <c r="A262" s="55">
        <f>'Investissement PEE'!D265</f>
        <v>0</v>
      </c>
      <c r="B262" s="28">
        <f>'Investissement PEE'!F265</f>
        <v>0</v>
      </c>
      <c r="C262" s="45">
        <f>'Investissement PEE'!H265</f>
        <v>0</v>
      </c>
      <c r="D262" s="53">
        <f>SUM('Investissement PEE'!AF265+'Investissement PEE'!AI265+'Investissement PEE'!AL265+'Investissement PEE'!AO265+'Investissement PEE'!AR265+'Investissement PEE'!AU265+'Investissement PEE'!AX265+'Investissement PEE'!BA265+'Investissement PEE'!BD265+'Investissement PEE'!BG265+'Investissement PEE'!BJ265+'Investissement PEE'!BM265)</f>
        <v>0</v>
      </c>
      <c r="E262" s="46">
        <f>SUM('Investissement PER'!AI265+'Investissement PER'!AL265+'Investissement PER'!AO265+'Investissement PER'!AR266+'Investissement PER'!AU265+'Investissement PER'!AX265+'Investissement PER'!BA265+'Investissement PER'!BD265+'Investissement PER'!BG265+'Investissement PER'!BJ265+'Investissement PER'!BM265+'Investissement PER'!BP265+'Investissement PER'!AF265)</f>
        <v>0</v>
      </c>
      <c r="F262" s="164">
        <f t="shared" si="12"/>
        <v>0</v>
      </c>
      <c r="H262" s="44">
        <f>'Investissement PEE'!AG265+'Investissement PEE'!AJ265+'Investissement PEE'!AM265+'Investissement PEE'!AP265+'Investissement PEE'!AS265+'Investissement PEE'!AV265+'Investissement PEE'!AY265+'Investissement PEE'!BB265+'Investissement PEE'!BE265+'Investissement PEE'!BH265+'Investissement PEE'!BK265+'Investissement PEE'!BN265</f>
        <v>0</v>
      </c>
      <c r="I262" s="47">
        <f>'Investissement PER'!BE265+'Investissement PER'!BB265+'Investissement PER'!AY265+'Investissement PER'!AV265+'Investissement PER'!AS266+'Investissement PER'!AP265+'Investissement PER'!AM265+'Investissement PER'!AJ265+'Investissement PER'!BH265+'Investissement PER'!BK265+'Investissement PER'!BN265+'Investissement PER'!BQ265+'Investissement PER'!AG265</f>
        <v>0</v>
      </c>
      <c r="J262" s="165">
        <f t="shared" si="13"/>
        <v>0</v>
      </c>
      <c r="L262" s="163">
        <f t="shared" si="14"/>
        <v>0</v>
      </c>
      <c r="M262" s="54" t="str">
        <f>IF(AND(D262&lt;&gt;'Investissement PEE'!AB265,Synthèse!H262&lt;&gt;'Investissement PEE'!AC265),"Les montants répartis ne correspondent pas aux montants de prime de partage de la valeur et d'abondement dans l'onglet 'Investissement PEE'",IF(D262&lt;&gt;'Investissement PEE'!AB265,"Le montant réparti en prime de partage de la valeur ne correspond pas au montant total de PPV indiqué dans l'onglet 'Investissement PEE'",IF(H262&lt;&gt;'Investissement PEE'!AC265,"Le montant réparti ne correspond pas au montant total d'abondement indiqué dans l'onglet 'PEE'","")))</f>
        <v/>
      </c>
      <c r="N262" s="79" t="str">
        <f>IF(AND(E262&lt;&gt;'Investissement PER'!AB265,Synthèse!I262&lt;&gt;'Investissement PER'!AC265),"Les montants répartis ne correspondent pas aux montants de prime de partage de la valeur et d'abondement dans l'onglet 'Investissement PER'",IF(E262&lt;&gt;'Investissement PER'!AB265,"Le montant réparti en prime de partage de la valeur ne correspond pas au montant total de PPV indiqué dans l'onglet 'Investissement PER'",IF(I262&lt;&gt;'Investissement PER'!AC265,"Le montant réparti ne correspond pas au montant total d'abondement indiqué dans l'onglet 'Investissement PER’","")))</f>
        <v/>
      </c>
    </row>
    <row r="263" spans="1:14" x14ac:dyDescent="0.25">
      <c r="A263" s="55">
        <f>'Investissement PEE'!D266</f>
        <v>0</v>
      </c>
      <c r="B263" s="28">
        <f>'Investissement PEE'!F266</f>
        <v>0</v>
      </c>
      <c r="C263" s="45">
        <f>'Investissement PEE'!H266</f>
        <v>0</v>
      </c>
      <c r="D263" s="53">
        <f>SUM('Investissement PEE'!AF266+'Investissement PEE'!AI266+'Investissement PEE'!AL266+'Investissement PEE'!AO266+'Investissement PEE'!AR266+'Investissement PEE'!AU266+'Investissement PEE'!AX266+'Investissement PEE'!BA266+'Investissement PEE'!BD266+'Investissement PEE'!BG266+'Investissement PEE'!BJ266+'Investissement PEE'!BM266)</f>
        <v>0</v>
      </c>
      <c r="E263" s="46">
        <f>SUM('Investissement PER'!AI266+'Investissement PER'!AL266+'Investissement PER'!AO266+'Investissement PER'!AR267+'Investissement PER'!AU266+'Investissement PER'!AX266+'Investissement PER'!BA266+'Investissement PER'!BD266+'Investissement PER'!BG266+'Investissement PER'!BJ266+'Investissement PER'!BM266+'Investissement PER'!BP266+'Investissement PER'!AF266)</f>
        <v>0</v>
      </c>
      <c r="F263" s="164">
        <f t="shared" si="12"/>
        <v>0</v>
      </c>
      <c r="H263" s="44">
        <f>'Investissement PEE'!AG266+'Investissement PEE'!AJ266+'Investissement PEE'!AM266+'Investissement PEE'!AP266+'Investissement PEE'!AS266+'Investissement PEE'!AV266+'Investissement PEE'!AY266+'Investissement PEE'!BB266+'Investissement PEE'!BE266+'Investissement PEE'!BH266+'Investissement PEE'!BK266+'Investissement PEE'!BN266</f>
        <v>0</v>
      </c>
      <c r="I263" s="47">
        <f>'Investissement PER'!BE266+'Investissement PER'!BB266+'Investissement PER'!AY266+'Investissement PER'!AV266+'Investissement PER'!AS267+'Investissement PER'!AP266+'Investissement PER'!AM266+'Investissement PER'!AJ266+'Investissement PER'!BH266+'Investissement PER'!BK266+'Investissement PER'!BN266+'Investissement PER'!BQ266+'Investissement PER'!AG266</f>
        <v>0</v>
      </c>
      <c r="J263" s="165">
        <f t="shared" si="13"/>
        <v>0</v>
      </c>
      <c r="L263" s="163">
        <f t="shared" si="14"/>
        <v>0</v>
      </c>
      <c r="M263" s="54" t="str">
        <f>IF(AND(D263&lt;&gt;'Investissement PEE'!AB266,Synthèse!H263&lt;&gt;'Investissement PEE'!AC266),"Les montants répartis ne correspondent pas aux montants de prime de partage de la valeur et d'abondement dans l'onglet 'Investissement PEE'",IF(D263&lt;&gt;'Investissement PEE'!AB266,"Le montant réparti en prime de partage de la valeur ne correspond pas au montant total de PPV indiqué dans l'onglet 'Investissement PEE'",IF(H263&lt;&gt;'Investissement PEE'!AC266,"Le montant réparti ne correspond pas au montant total d'abondement indiqué dans l'onglet 'PEE'","")))</f>
        <v/>
      </c>
      <c r="N263" s="79" t="str">
        <f>IF(AND(E263&lt;&gt;'Investissement PER'!AB266,Synthèse!I263&lt;&gt;'Investissement PER'!AC266),"Les montants répartis ne correspondent pas aux montants de prime de partage de la valeur et d'abondement dans l'onglet 'Investissement PER'",IF(E263&lt;&gt;'Investissement PER'!AB266,"Le montant réparti en prime de partage de la valeur ne correspond pas au montant total de PPV indiqué dans l'onglet 'Investissement PER'",IF(I263&lt;&gt;'Investissement PER'!AC266,"Le montant réparti ne correspond pas au montant total d'abondement indiqué dans l'onglet 'Investissement PER’","")))</f>
        <v/>
      </c>
    </row>
    <row r="264" spans="1:14" x14ac:dyDescent="0.25">
      <c r="A264" s="55">
        <f>'Investissement PEE'!D267</f>
        <v>0</v>
      </c>
      <c r="B264" s="28">
        <f>'Investissement PEE'!F267</f>
        <v>0</v>
      </c>
      <c r="C264" s="45">
        <f>'Investissement PEE'!H267</f>
        <v>0</v>
      </c>
      <c r="D264" s="53">
        <f>SUM('Investissement PEE'!AF267+'Investissement PEE'!AI267+'Investissement PEE'!AL267+'Investissement PEE'!AO267+'Investissement PEE'!AR267+'Investissement PEE'!AU267+'Investissement PEE'!AX267+'Investissement PEE'!BA267+'Investissement PEE'!BD267+'Investissement PEE'!BG267+'Investissement PEE'!BJ267+'Investissement PEE'!BM267)</f>
        <v>0</v>
      </c>
      <c r="E264" s="46">
        <f>SUM('Investissement PER'!AI267+'Investissement PER'!AL267+'Investissement PER'!AO267+'Investissement PER'!AR268+'Investissement PER'!AU267+'Investissement PER'!AX267+'Investissement PER'!BA267+'Investissement PER'!BD267+'Investissement PER'!BG267+'Investissement PER'!BJ267+'Investissement PER'!BM267+'Investissement PER'!BP267+'Investissement PER'!AF267)</f>
        <v>0</v>
      </c>
      <c r="F264" s="164">
        <f t="shared" si="12"/>
        <v>0</v>
      </c>
      <c r="H264" s="44">
        <f>'Investissement PEE'!AG267+'Investissement PEE'!AJ267+'Investissement PEE'!AM267+'Investissement PEE'!AP267+'Investissement PEE'!AS267+'Investissement PEE'!AV267+'Investissement PEE'!AY267+'Investissement PEE'!BB267+'Investissement PEE'!BE267+'Investissement PEE'!BH267+'Investissement PEE'!BK267+'Investissement PEE'!BN267</f>
        <v>0</v>
      </c>
      <c r="I264" s="47">
        <f>'Investissement PER'!BE267+'Investissement PER'!BB267+'Investissement PER'!AY267+'Investissement PER'!AV267+'Investissement PER'!AS268+'Investissement PER'!AP267+'Investissement PER'!AM267+'Investissement PER'!AJ267+'Investissement PER'!BH267+'Investissement PER'!BK267+'Investissement PER'!BN267+'Investissement PER'!BQ267+'Investissement PER'!AG267</f>
        <v>0</v>
      </c>
      <c r="J264" s="165">
        <f t="shared" si="13"/>
        <v>0</v>
      </c>
      <c r="L264" s="163">
        <f t="shared" si="14"/>
        <v>0</v>
      </c>
      <c r="M264" s="54" t="str">
        <f>IF(AND(D264&lt;&gt;'Investissement PEE'!AB267,Synthèse!H264&lt;&gt;'Investissement PEE'!AC267),"Les montants répartis ne correspondent pas aux montants de prime de partage de la valeur et d'abondement dans l'onglet 'Investissement PEE'",IF(D264&lt;&gt;'Investissement PEE'!AB267,"Le montant réparti en prime de partage de la valeur ne correspond pas au montant total de PPV indiqué dans l'onglet 'Investissement PEE'",IF(H264&lt;&gt;'Investissement PEE'!AC267,"Le montant réparti ne correspond pas au montant total d'abondement indiqué dans l'onglet 'PEE'","")))</f>
        <v/>
      </c>
      <c r="N264" s="79" t="str">
        <f>IF(AND(E264&lt;&gt;'Investissement PER'!AB267,Synthèse!I264&lt;&gt;'Investissement PER'!AC267),"Les montants répartis ne correspondent pas aux montants de prime de partage de la valeur et d'abondement dans l'onglet 'Investissement PER'",IF(E264&lt;&gt;'Investissement PER'!AB267,"Le montant réparti en prime de partage de la valeur ne correspond pas au montant total de PPV indiqué dans l'onglet 'Investissement PER'",IF(I264&lt;&gt;'Investissement PER'!AC267,"Le montant réparti ne correspond pas au montant total d'abondement indiqué dans l'onglet 'Investissement PER’","")))</f>
        <v/>
      </c>
    </row>
    <row r="265" spans="1:14" x14ac:dyDescent="0.25">
      <c r="A265" s="55">
        <f>'Investissement PEE'!D268</f>
        <v>0</v>
      </c>
      <c r="B265" s="28">
        <f>'Investissement PEE'!F268</f>
        <v>0</v>
      </c>
      <c r="C265" s="45">
        <f>'Investissement PEE'!H268</f>
        <v>0</v>
      </c>
      <c r="D265" s="53">
        <f>SUM('Investissement PEE'!AF268+'Investissement PEE'!AI268+'Investissement PEE'!AL268+'Investissement PEE'!AO268+'Investissement PEE'!AR268+'Investissement PEE'!AU268+'Investissement PEE'!AX268+'Investissement PEE'!BA268+'Investissement PEE'!BD268+'Investissement PEE'!BG268+'Investissement PEE'!BJ268+'Investissement PEE'!BM268)</f>
        <v>0</v>
      </c>
      <c r="E265" s="46">
        <f>SUM('Investissement PER'!AI268+'Investissement PER'!AL268+'Investissement PER'!AO268+'Investissement PER'!AR269+'Investissement PER'!AU268+'Investissement PER'!AX268+'Investissement PER'!BA268+'Investissement PER'!BD268+'Investissement PER'!BG268+'Investissement PER'!BJ268+'Investissement PER'!BM268+'Investissement PER'!BP268+'Investissement PER'!AF268)</f>
        <v>0</v>
      </c>
      <c r="F265" s="164">
        <f t="shared" si="12"/>
        <v>0</v>
      </c>
      <c r="H265" s="44">
        <f>'Investissement PEE'!AG268+'Investissement PEE'!AJ268+'Investissement PEE'!AM268+'Investissement PEE'!AP268+'Investissement PEE'!AS268+'Investissement PEE'!AV268+'Investissement PEE'!AY268+'Investissement PEE'!BB268+'Investissement PEE'!BE268+'Investissement PEE'!BH268+'Investissement PEE'!BK268+'Investissement PEE'!BN268</f>
        <v>0</v>
      </c>
      <c r="I265" s="47">
        <f>'Investissement PER'!BE268+'Investissement PER'!BB268+'Investissement PER'!AY268+'Investissement PER'!AV268+'Investissement PER'!AS269+'Investissement PER'!AP268+'Investissement PER'!AM268+'Investissement PER'!AJ268+'Investissement PER'!BH268+'Investissement PER'!BK268+'Investissement PER'!BN268+'Investissement PER'!BQ268+'Investissement PER'!AG268</f>
        <v>0</v>
      </c>
      <c r="J265" s="165">
        <f t="shared" si="13"/>
        <v>0</v>
      </c>
      <c r="L265" s="163">
        <f t="shared" si="14"/>
        <v>0</v>
      </c>
      <c r="M265" s="54" t="str">
        <f>IF(AND(D265&lt;&gt;'Investissement PEE'!AB268,Synthèse!H265&lt;&gt;'Investissement PEE'!AC268),"Les montants répartis ne correspondent pas aux montants de prime de partage de la valeur et d'abondement dans l'onglet 'Investissement PEE'",IF(D265&lt;&gt;'Investissement PEE'!AB268,"Le montant réparti en prime de partage de la valeur ne correspond pas au montant total de PPV indiqué dans l'onglet 'Investissement PEE'",IF(H265&lt;&gt;'Investissement PEE'!AC268,"Le montant réparti ne correspond pas au montant total d'abondement indiqué dans l'onglet 'PEE'","")))</f>
        <v/>
      </c>
      <c r="N265" s="79" t="str">
        <f>IF(AND(E265&lt;&gt;'Investissement PER'!AB268,Synthèse!I265&lt;&gt;'Investissement PER'!AC268),"Les montants répartis ne correspondent pas aux montants de prime de partage de la valeur et d'abondement dans l'onglet 'Investissement PER'",IF(E265&lt;&gt;'Investissement PER'!AB268,"Le montant réparti en prime de partage de la valeur ne correspond pas au montant total de PPV indiqué dans l'onglet 'Investissement PER'",IF(I265&lt;&gt;'Investissement PER'!AC268,"Le montant réparti ne correspond pas au montant total d'abondement indiqué dans l'onglet 'Investissement PER’","")))</f>
        <v/>
      </c>
    </row>
    <row r="266" spans="1:14" x14ac:dyDescent="0.25">
      <c r="A266" s="55">
        <f>'Investissement PEE'!D269</f>
        <v>0</v>
      </c>
      <c r="B266" s="28">
        <f>'Investissement PEE'!F269</f>
        <v>0</v>
      </c>
      <c r="C266" s="45">
        <f>'Investissement PEE'!H269</f>
        <v>0</v>
      </c>
      <c r="D266" s="53">
        <f>SUM('Investissement PEE'!AF269+'Investissement PEE'!AI269+'Investissement PEE'!AL269+'Investissement PEE'!AO269+'Investissement PEE'!AR269+'Investissement PEE'!AU269+'Investissement PEE'!AX269+'Investissement PEE'!BA269+'Investissement PEE'!BD269+'Investissement PEE'!BG269+'Investissement PEE'!BJ269+'Investissement PEE'!BM269)</f>
        <v>0</v>
      </c>
      <c r="E266" s="46">
        <f>SUM('Investissement PER'!AI269+'Investissement PER'!AL269+'Investissement PER'!AO269+'Investissement PER'!AR270+'Investissement PER'!AU269+'Investissement PER'!AX269+'Investissement PER'!BA269+'Investissement PER'!BD269+'Investissement PER'!BG269+'Investissement PER'!BJ269+'Investissement PER'!BM269+'Investissement PER'!BP269+'Investissement PER'!AF269)</f>
        <v>0</v>
      </c>
      <c r="F266" s="164">
        <f t="shared" si="12"/>
        <v>0</v>
      </c>
      <c r="H266" s="44">
        <f>'Investissement PEE'!AG269+'Investissement PEE'!AJ269+'Investissement PEE'!AM269+'Investissement PEE'!AP269+'Investissement PEE'!AS269+'Investissement PEE'!AV269+'Investissement PEE'!AY269+'Investissement PEE'!BB269+'Investissement PEE'!BE269+'Investissement PEE'!BH269+'Investissement PEE'!BK269+'Investissement PEE'!BN269</f>
        <v>0</v>
      </c>
      <c r="I266" s="47">
        <f>'Investissement PER'!BE269+'Investissement PER'!BB269+'Investissement PER'!AY269+'Investissement PER'!AV269+'Investissement PER'!AS270+'Investissement PER'!AP269+'Investissement PER'!AM269+'Investissement PER'!AJ269+'Investissement PER'!BH269+'Investissement PER'!BK269+'Investissement PER'!BN269+'Investissement PER'!BQ269+'Investissement PER'!AG269</f>
        <v>0</v>
      </c>
      <c r="J266" s="165">
        <f t="shared" si="13"/>
        <v>0</v>
      </c>
      <c r="L266" s="163">
        <f t="shared" si="14"/>
        <v>0</v>
      </c>
      <c r="M266" s="54" t="str">
        <f>IF(AND(D266&lt;&gt;'Investissement PEE'!AB269,Synthèse!H266&lt;&gt;'Investissement PEE'!AC269),"Les montants répartis ne correspondent pas aux montants de prime de partage de la valeur et d'abondement dans l'onglet 'Investissement PEE'",IF(D266&lt;&gt;'Investissement PEE'!AB269,"Le montant réparti en prime de partage de la valeur ne correspond pas au montant total de PPV indiqué dans l'onglet 'Investissement PEE'",IF(H266&lt;&gt;'Investissement PEE'!AC269,"Le montant réparti ne correspond pas au montant total d'abondement indiqué dans l'onglet 'PEE'","")))</f>
        <v/>
      </c>
      <c r="N266" s="79" t="str">
        <f>IF(AND(E266&lt;&gt;'Investissement PER'!AB269,Synthèse!I266&lt;&gt;'Investissement PER'!AC269),"Les montants répartis ne correspondent pas aux montants de prime de partage de la valeur et d'abondement dans l'onglet 'Investissement PER'",IF(E266&lt;&gt;'Investissement PER'!AB269,"Le montant réparti en prime de partage de la valeur ne correspond pas au montant total de PPV indiqué dans l'onglet 'Investissement PER'",IF(I266&lt;&gt;'Investissement PER'!AC269,"Le montant réparti ne correspond pas au montant total d'abondement indiqué dans l'onglet 'Investissement PER’","")))</f>
        <v/>
      </c>
    </row>
    <row r="267" spans="1:14" x14ac:dyDescent="0.25">
      <c r="A267" s="55">
        <f>'Investissement PEE'!D270</f>
        <v>0</v>
      </c>
      <c r="B267" s="28">
        <f>'Investissement PEE'!F270</f>
        <v>0</v>
      </c>
      <c r="C267" s="45">
        <f>'Investissement PEE'!H270</f>
        <v>0</v>
      </c>
      <c r="D267" s="53">
        <f>SUM('Investissement PEE'!AF270+'Investissement PEE'!AI270+'Investissement PEE'!AL270+'Investissement PEE'!AO270+'Investissement PEE'!AR270+'Investissement PEE'!AU270+'Investissement PEE'!AX270+'Investissement PEE'!BA270+'Investissement PEE'!BD270+'Investissement PEE'!BG270+'Investissement PEE'!BJ270+'Investissement PEE'!BM270)</f>
        <v>0</v>
      </c>
      <c r="E267" s="46">
        <f>SUM('Investissement PER'!AI270+'Investissement PER'!AL270+'Investissement PER'!AO270+'Investissement PER'!AR271+'Investissement PER'!AU270+'Investissement PER'!AX270+'Investissement PER'!BA270+'Investissement PER'!BD270+'Investissement PER'!BG270+'Investissement PER'!BJ270+'Investissement PER'!BM270+'Investissement PER'!BP270+'Investissement PER'!AF270)</f>
        <v>0</v>
      </c>
      <c r="F267" s="164">
        <f t="shared" si="12"/>
        <v>0</v>
      </c>
      <c r="H267" s="44">
        <f>'Investissement PEE'!AG270+'Investissement PEE'!AJ270+'Investissement PEE'!AM270+'Investissement PEE'!AP270+'Investissement PEE'!AS270+'Investissement PEE'!AV270+'Investissement PEE'!AY270+'Investissement PEE'!BB270+'Investissement PEE'!BE270+'Investissement PEE'!BH270+'Investissement PEE'!BK270+'Investissement PEE'!BN270</f>
        <v>0</v>
      </c>
      <c r="I267" s="47">
        <f>'Investissement PER'!BE270+'Investissement PER'!BB270+'Investissement PER'!AY270+'Investissement PER'!AV270+'Investissement PER'!AS271+'Investissement PER'!AP270+'Investissement PER'!AM270+'Investissement PER'!AJ270+'Investissement PER'!BH270+'Investissement PER'!BK270+'Investissement PER'!BN270+'Investissement PER'!BQ270+'Investissement PER'!AG270</f>
        <v>0</v>
      </c>
      <c r="J267" s="165">
        <f t="shared" si="13"/>
        <v>0</v>
      </c>
      <c r="L267" s="163">
        <f t="shared" si="14"/>
        <v>0</v>
      </c>
      <c r="M267" s="54" t="str">
        <f>IF(AND(D267&lt;&gt;'Investissement PEE'!AB270,Synthèse!H267&lt;&gt;'Investissement PEE'!AC270),"Les montants répartis ne correspondent pas aux montants de prime de partage de la valeur et d'abondement dans l'onglet 'Investissement PEE'",IF(D267&lt;&gt;'Investissement PEE'!AB270,"Le montant réparti en prime de partage de la valeur ne correspond pas au montant total de PPV indiqué dans l'onglet 'Investissement PEE'",IF(H267&lt;&gt;'Investissement PEE'!AC270,"Le montant réparti ne correspond pas au montant total d'abondement indiqué dans l'onglet 'PEE'","")))</f>
        <v/>
      </c>
      <c r="N267" s="79" t="str">
        <f>IF(AND(E267&lt;&gt;'Investissement PER'!AB270,Synthèse!I267&lt;&gt;'Investissement PER'!AC270),"Les montants répartis ne correspondent pas aux montants de prime de partage de la valeur et d'abondement dans l'onglet 'Investissement PER'",IF(E267&lt;&gt;'Investissement PER'!AB270,"Le montant réparti en prime de partage de la valeur ne correspond pas au montant total de PPV indiqué dans l'onglet 'Investissement PER'",IF(I267&lt;&gt;'Investissement PER'!AC270,"Le montant réparti ne correspond pas au montant total d'abondement indiqué dans l'onglet 'Investissement PER’","")))</f>
        <v/>
      </c>
    </row>
    <row r="268" spans="1:14" x14ac:dyDescent="0.25">
      <c r="A268" s="55">
        <f>'Investissement PEE'!D271</f>
        <v>0</v>
      </c>
      <c r="B268" s="28">
        <f>'Investissement PEE'!F271</f>
        <v>0</v>
      </c>
      <c r="C268" s="45">
        <f>'Investissement PEE'!H271</f>
        <v>0</v>
      </c>
      <c r="D268" s="53">
        <f>SUM('Investissement PEE'!AF271+'Investissement PEE'!AI271+'Investissement PEE'!AL271+'Investissement PEE'!AO271+'Investissement PEE'!AR271+'Investissement PEE'!AU271+'Investissement PEE'!AX271+'Investissement PEE'!BA271+'Investissement PEE'!BD271+'Investissement PEE'!BG271+'Investissement PEE'!BJ271+'Investissement PEE'!BM271)</f>
        <v>0</v>
      </c>
      <c r="E268" s="46">
        <f>SUM('Investissement PER'!AI271+'Investissement PER'!AL271+'Investissement PER'!AO271+'Investissement PER'!AR272+'Investissement PER'!AU271+'Investissement PER'!AX271+'Investissement PER'!BA271+'Investissement PER'!BD271+'Investissement PER'!BG271+'Investissement PER'!BJ271+'Investissement PER'!BM271+'Investissement PER'!BP271+'Investissement PER'!AF271)</f>
        <v>0</v>
      </c>
      <c r="F268" s="164">
        <f t="shared" si="12"/>
        <v>0</v>
      </c>
      <c r="H268" s="44">
        <f>'Investissement PEE'!AG271+'Investissement PEE'!AJ271+'Investissement PEE'!AM271+'Investissement PEE'!AP271+'Investissement PEE'!AS271+'Investissement PEE'!AV271+'Investissement PEE'!AY271+'Investissement PEE'!BB271+'Investissement PEE'!BE271+'Investissement PEE'!BH271+'Investissement PEE'!BK271+'Investissement PEE'!BN271</f>
        <v>0</v>
      </c>
      <c r="I268" s="47">
        <f>'Investissement PER'!BE271+'Investissement PER'!BB271+'Investissement PER'!AY271+'Investissement PER'!AV271+'Investissement PER'!AS272+'Investissement PER'!AP271+'Investissement PER'!AM271+'Investissement PER'!AJ271+'Investissement PER'!BH271+'Investissement PER'!BK271+'Investissement PER'!BN271+'Investissement PER'!BQ271+'Investissement PER'!AG271</f>
        <v>0</v>
      </c>
      <c r="J268" s="165">
        <f t="shared" si="13"/>
        <v>0</v>
      </c>
      <c r="L268" s="163">
        <f t="shared" si="14"/>
        <v>0</v>
      </c>
      <c r="M268" s="54" t="str">
        <f>IF(AND(D268&lt;&gt;'Investissement PEE'!AB271,Synthèse!H268&lt;&gt;'Investissement PEE'!AC271),"Les montants répartis ne correspondent pas aux montants de prime de partage de la valeur et d'abondement dans l'onglet 'Investissement PEE'",IF(D268&lt;&gt;'Investissement PEE'!AB271,"Le montant réparti en prime de partage de la valeur ne correspond pas au montant total de PPV indiqué dans l'onglet 'Investissement PEE'",IF(H268&lt;&gt;'Investissement PEE'!AC271,"Le montant réparti ne correspond pas au montant total d'abondement indiqué dans l'onglet 'PEE'","")))</f>
        <v/>
      </c>
      <c r="N268" s="79" t="str">
        <f>IF(AND(E268&lt;&gt;'Investissement PER'!AB271,Synthèse!I268&lt;&gt;'Investissement PER'!AC271),"Les montants répartis ne correspondent pas aux montants de prime de partage de la valeur et d'abondement dans l'onglet 'Investissement PER'",IF(E268&lt;&gt;'Investissement PER'!AB271,"Le montant réparti en prime de partage de la valeur ne correspond pas au montant total de PPV indiqué dans l'onglet 'Investissement PER'",IF(I268&lt;&gt;'Investissement PER'!AC271,"Le montant réparti ne correspond pas au montant total d'abondement indiqué dans l'onglet 'Investissement PER’","")))</f>
        <v/>
      </c>
    </row>
    <row r="269" spans="1:14" x14ac:dyDescent="0.25">
      <c r="A269" s="55">
        <f>'Investissement PEE'!D272</f>
        <v>0</v>
      </c>
      <c r="B269" s="28">
        <f>'Investissement PEE'!F272</f>
        <v>0</v>
      </c>
      <c r="C269" s="45">
        <f>'Investissement PEE'!H272</f>
        <v>0</v>
      </c>
      <c r="D269" s="53">
        <f>SUM('Investissement PEE'!AF272+'Investissement PEE'!AI272+'Investissement PEE'!AL272+'Investissement PEE'!AO272+'Investissement PEE'!AR272+'Investissement PEE'!AU272+'Investissement PEE'!AX272+'Investissement PEE'!BA272+'Investissement PEE'!BD272+'Investissement PEE'!BG272+'Investissement PEE'!BJ272+'Investissement PEE'!BM272)</f>
        <v>0</v>
      </c>
      <c r="E269" s="46">
        <f>SUM('Investissement PER'!AI272+'Investissement PER'!AL272+'Investissement PER'!AO272+'Investissement PER'!AR273+'Investissement PER'!AU272+'Investissement PER'!AX272+'Investissement PER'!BA272+'Investissement PER'!BD272+'Investissement PER'!BG272+'Investissement PER'!BJ272+'Investissement PER'!BM272+'Investissement PER'!BP272+'Investissement PER'!AF272)</f>
        <v>0</v>
      </c>
      <c r="F269" s="164">
        <f t="shared" si="12"/>
        <v>0</v>
      </c>
      <c r="H269" s="44">
        <f>'Investissement PEE'!AG272+'Investissement PEE'!AJ272+'Investissement PEE'!AM272+'Investissement PEE'!AP272+'Investissement PEE'!AS272+'Investissement PEE'!AV272+'Investissement PEE'!AY272+'Investissement PEE'!BB272+'Investissement PEE'!BE272+'Investissement PEE'!BH272+'Investissement PEE'!BK272+'Investissement PEE'!BN272</f>
        <v>0</v>
      </c>
      <c r="I269" s="47">
        <f>'Investissement PER'!BE272+'Investissement PER'!BB272+'Investissement PER'!AY272+'Investissement PER'!AV272+'Investissement PER'!AS273+'Investissement PER'!AP272+'Investissement PER'!AM272+'Investissement PER'!AJ272+'Investissement PER'!BH272+'Investissement PER'!BK272+'Investissement PER'!BN272+'Investissement PER'!BQ272+'Investissement PER'!AG272</f>
        <v>0</v>
      </c>
      <c r="J269" s="165">
        <f t="shared" si="13"/>
        <v>0</v>
      </c>
      <c r="L269" s="163">
        <f t="shared" si="14"/>
        <v>0</v>
      </c>
      <c r="M269" s="54" t="str">
        <f>IF(AND(D269&lt;&gt;'Investissement PEE'!AB272,Synthèse!H269&lt;&gt;'Investissement PEE'!AC272),"Les montants répartis ne correspondent pas aux montants de prime de partage de la valeur et d'abondement dans l'onglet 'Investissement PEE'",IF(D269&lt;&gt;'Investissement PEE'!AB272,"Le montant réparti en prime de partage de la valeur ne correspond pas au montant total de PPV indiqué dans l'onglet 'Investissement PEE'",IF(H269&lt;&gt;'Investissement PEE'!AC272,"Le montant réparti ne correspond pas au montant total d'abondement indiqué dans l'onglet 'PEE'","")))</f>
        <v/>
      </c>
      <c r="N269" s="79" t="str">
        <f>IF(AND(E269&lt;&gt;'Investissement PER'!AB272,Synthèse!I269&lt;&gt;'Investissement PER'!AC272),"Les montants répartis ne correspondent pas aux montants de prime de partage de la valeur et d'abondement dans l'onglet 'Investissement PER'",IF(E269&lt;&gt;'Investissement PER'!AB272,"Le montant réparti en prime de partage de la valeur ne correspond pas au montant total de PPV indiqué dans l'onglet 'Investissement PER'",IF(I269&lt;&gt;'Investissement PER'!AC272,"Le montant réparti ne correspond pas au montant total d'abondement indiqué dans l'onglet 'Investissement PER’","")))</f>
        <v/>
      </c>
    </row>
    <row r="270" spans="1:14" x14ac:dyDescent="0.25">
      <c r="A270" s="55">
        <f>'Investissement PEE'!D273</f>
        <v>0</v>
      </c>
      <c r="B270" s="28">
        <f>'Investissement PEE'!F273</f>
        <v>0</v>
      </c>
      <c r="C270" s="45">
        <f>'Investissement PEE'!H273</f>
        <v>0</v>
      </c>
      <c r="D270" s="53">
        <f>SUM('Investissement PEE'!AF273+'Investissement PEE'!AI273+'Investissement PEE'!AL273+'Investissement PEE'!AO273+'Investissement PEE'!AR273+'Investissement PEE'!AU273+'Investissement PEE'!AX273+'Investissement PEE'!BA273+'Investissement PEE'!BD273+'Investissement PEE'!BG273+'Investissement PEE'!BJ273+'Investissement PEE'!BM273)</f>
        <v>0</v>
      </c>
      <c r="E270" s="46">
        <f>SUM('Investissement PER'!AI273+'Investissement PER'!AL273+'Investissement PER'!AO273+'Investissement PER'!AR274+'Investissement PER'!AU273+'Investissement PER'!AX273+'Investissement PER'!BA273+'Investissement PER'!BD273+'Investissement PER'!BG273+'Investissement PER'!BJ273+'Investissement PER'!BM273+'Investissement PER'!BP273+'Investissement PER'!AF273)</f>
        <v>0</v>
      </c>
      <c r="F270" s="164">
        <f t="shared" si="12"/>
        <v>0</v>
      </c>
      <c r="H270" s="44">
        <f>'Investissement PEE'!AG273+'Investissement PEE'!AJ273+'Investissement PEE'!AM273+'Investissement PEE'!AP273+'Investissement PEE'!AS273+'Investissement PEE'!AV273+'Investissement PEE'!AY273+'Investissement PEE'!BB273+'Investissement PEE'!BE273+'Investissement PEE'!BH273+'Investissement PEE'!BK273+'Investissement PEE'!BN273</f>
        <v>0</v>
      </c>
      <c r="I270" s="47">
        <f>'Investissement PER'!BE273+'Investissement PER'!BB273+'Investissement PER'!AY273+'Investissement PER'!AV273+'Investissement PER'!AS274+'Investissement PER'!AP273+'Investissement PER'!AM273+'Investissement PER'!AJ273+'Investissement PER'!BH273+'Investissement PER'!BK273+'Investissement PER'!BN273+'Investissement PER'!BQ273+'Investissement PER'!AG273</f>
        <v>0</v>
      </c>
      <c r="J270" s="165">
        <f t="shared" si="13"/>
        <v>0</v>
      </c>
      <c r="L270" s="163">
        <f t="shared" si="14"/>
        <v>0</v>
      </c>
      <c r="M270" s="54" t="str">
        <f>IF(AND(D270&lt;&gt;'Investissement PEE'!AB273,Synthèse!H270&lt;&gt;'Investissement PEE'!AC273),"Les montants répartis ne correspondent pas aux montants de prime de partage de la valeur et d'abondement dans l'onglet 'Investissement PEE'",IF(D270&lt;&gt;'Investissement PEE'!AB273,"Le montant réparti en prime de partage de la valeur ne correspond pas au montant total de PPV indiqué dans l'onglet 'Investissement PEE'",IF(H270&lt;&gt;'Investissement PEE'!AC273,"Le montant réparti ne correspond pas au montant total d'abondement indiqué dans l'onglet 'PEE'","")))</f>
        <v/>
      </c>
      <c r="N270" s="79" t="str">
        <f>IF(AND(E270&lt;&gt;'Investissement PER'!AB273,Synthèse!I270&lt;&gt;'Investissement PER'!AC273),"Les montants répartis ne correspondent pas aux montants de prime de partage de la valeur et d'abondement dans l'onglet 'Investissement PER'",IF(E270&lt;&gt;'Investissement PER'!AB273,"Le montant réparti en prime de partage de la valeur ne correspond pas au montant total de PPV indiqué dans l'onglet 'Investissement PER'",IF(I270&lt;&gt;'Investissement PER'!AC273,"Le montant réparti ne correspond pas au montant total d'abondement indiqué dans l'onglet 'Investissement PER’","")))</f>
        <v/>
      </c>
    </row>
    <row r="271" spans="1:14" x14ac:dyDescent="0.25">
      <c r="A271" s="55">
        <f>'Investissement PEE'!D274</f>
        <v>0</v>
      </c>
      <c r="B271" s="28">
        <f>'Investissement PEE'!F274</f>
        <v>0</v>
      </c>
      <c r="C271" s="45">
        <f>'Investissement PEE'!H274</f>
        <v>0</v>
      </c>
      <c r="D271" s="53">
        <f>SUM('Investissement PEE'!AF274+'Investissement PEE'!AI274+'Investissement PEE'!AL274+'Investissement PEE'!AO274+'Investissement PEE'!AR274+'Investissement PEE'!AU274+'Investissement PEE'!AX274+'Investissement PEE'!BA274+'Investissement PEE'!BD274+'Investissement PEE'!BG274+'Investissement PEE'!BJ274+'Investissement PEE'!BM274)</f>
        <v>0</v>
      </c>
      <c r="E271" s="46">
        <f>SUM('Investissement PER'!AI274+'Investissement PER'!AL274+'Investissement PER'!AO274+'Investissement PER'!AR275+'Investissement PER'!AU274+'Investissement PER'!AX274+'Investissement PER'!BA274+'Investissement PER'!BD274+'Investissement PER'!BG274+'Investissement PER'!BJ274+'Investissement PER'!BM274+'Investissement PER'!BP274+'Investissement PER'!AF274)</f>
        <v>0</v>
      </c>
      <c r="F271" s="164">
        <f t="shared" si="12"/>
        <v>0</v>
      </c>
      <c r="H271" s="44">
        <f>'Investissement PEE'!AG274+'Investissement PEE'!AJ274+'Investissement PEE'!AM274+'Investissement PEE'!AP274+'Investissement PEE'!AS274+'Investissement PEE'!AV274+'Investissement PEE'!AY274+'Investissement PEE'!BB274+'Investissement PEE'!BE274+'Investissement PEE'!BH274+'Investissement PEE'!BK274+'Investissement PEE'!BN274</f>
        <v>0</v>
      </c>
      <c r="I271" s="47">
        <f>'Investissement PER'!BE274+'Investissement PER'!BB274+'Investissement PER'!AY274+'Investissement PER'!AV274+'Investissement PER'!AS275+'Investissement PER'!AP274+'Investissement PER'!AM274+'Investissement PER'!AJ274+'Investissement PER'!BH274+'Investissement PER'!BK274+'Investissement PER'!BN274+'Investissement PER'!BQ274+'Investissement PER'!AG274</f>
        <v>0</v>
      </c>
      <c r="J271" s="165">
        <f t="shared" si="13"/>
        <v>0</v>
      </c>
      <c r="L271" s="163">
        <f t="shared" si="14"/>
        <v>0</v>
      </c>
      <c r="M271" s="54" t="str">
        <f>IF(AND(D271&lt;&gt;'Investissement PEE'!AB274,Synthèse!H271&lt;&gt;'Investissement PEE'!AC274),"Les montants répartis ne correspondent pas aux montants de prime de partage de la valeur et d'abondement dans l'onglet 'Investissement PEE'",IF(D271&lt;&gt;'Investissement PEE'!AB274,"Le montant réparti en prime de partage de la valeur ne correspond pas au montant total de PPV indiqué dans l'onglet 'Investissement PEE'",IF(H271&lt;&gt;'Investissement PEE'!AC274,"Le montant réparti ne correspond pas au montant total d'abondement indiqué dans l'onglet 'PEE'","")))</f>
        <v/>
      </c>
      <c r="N271" s="79" t="str">
        <f>IF(AND(E271&lt;&gt;'Investissement PER'!AB274,Synthèse!I271&lt;&gt;'Investissement PER'!AC274),"Les montants répartis ne correspondent pas aux montants de prime de partage de la valeur et d'abondement dans l'onglet 'Investissement PER'",IF(E271&lt;&gt;'Investissement PER'!AB274,"Le montant réparti en prime de partage de la valeur ne correspond pas au montant total de PPV indiqué dans l'onglet 'Investissement PER'",IF(I271&lt;&gt;'Investissement PER'!AC274,"Le montant réparti ne correspond pas au montant total d'abondement indiqué dans l'onglet 'Investissement PER’","")))</f>
        <v/>
      </c>
    </row>
    <row r="272" spans="1:14" x14ac:dyDescent="0.25">
      <c r="A272" s="55">
        <f>'Investissement PEE'!D275</f>
        <v>0</v>
      </c>
      <c r="B272" s="28">
        <f>'Investissement PEE'!F275</f>
        <v>0</v>
      </c>
      <c r="C272" s="45">
        <f>'Investissement PEE'!H275</f>
        <v>0</v>
      </c>
      <c r="D272" s="53">
        <f>SUM('Investissement PEE'!AF275+'Investissement PEE'!AI275+'Investissement PEE'!AL275+'Investissement PEE'!AO275+'Investissement PEE'!AR275+'Investissement PEE'!AU275+'Investissement PEE'!AX275+'Investissement PEE'!BA275+'Investissement PEE'!BD275+'Investissement PEE'!BG275+'Investissement PEE'!BJ275+'Investissement PEE'!BM275)</f>
        <v>0</v>
      </c>
      <c r="E272" s="46">
        <f>SUM('Investissement PER'!AI275+'Investissement PER'!AL275+'Investissement PER'!AO275+'Investissement PER'!AR276+'Investissement PER'!AU275+'Investissement PER'!AX275+'Investissement PER'!BA275+'Investissement PER'!BD275+'Investissement PER'!BG275+'Investissement PER'!BJ275+'Investissement PER'!BM275+'Investissement PER'!BP275+'Investissement PER'!AF275)</f>
        <v>0</v>
      </c>
      <c r="F272" s="164">
        <f t="shared" si="12"/>
        <v>0</v>
      </c>
      <c r="H272" s="44">
        <f>'Investissement PEE'!AG275+'Investissement PEE'!AJ275+'Investissement PEE'!AM275+'Investissement PEE'!AP275+'Investissement PEE'!AS275+'Investissement PEE'!AV275+'Investissement PEE'!AY275+'Investissement PEE'!BB275+'Investissement PEE'!BE275+'Investissement PEE'!BH275+'Investissement PEE'!BK275+'Investissement PEE'!BN275</f>
        <v>0</v>
      </c>
      <c r="I272" s="47">
        <f>'Investissement PER'!BE275+'Investissement PER'!BB275+'Investissement PER'!AY275+'Investissement PER'!AV275+'Investissement PER'!AS276+'Investissement PER'!AP275+'Investissement PER'!AM275+'Investissement PER'!AJ275+'Investissement PER'!BH275+'Investissement PER'!BK275+'Investissement PER'!BN275+'Investissement PER'!BQ275+'Investissement PER'!AG275</f>
        <v>0</v>
      </c>
      <c r="J272" s="165">
        <f t="shared" si="13"/>
        <v>0</v>
      </c>
      <c r="L272" s="163">
        <f t="shared" si="14"/>
        <v>0</v>
      </c>
      <c r="M272" s="54" t="str">
        <f>IF(AND(D272&lt;&gt;'Investissement PEE'!AB275,Synthèse!H272&lt;&gt;'Investissement PEE'!AC275),"Les montants répartis ne correspondent pas aux montants de prime de partage de la valeur et d'abondement dans l'onglet 'Investissement PEE'",IF(D272&lt;&gt;'Investissement PEE'!AB275,"Le montant réparti en prime de partage de la valeur ne correspond pas au montant total de PPV indiqué dans l'onglet 'Investissement PEE'",IF(H272&lt;&gt;'Investissement PEE'!AC275,"Le montant réparti ne correspond pas au montant total d'abondement indiqué dans l'onglet 'PEE'","")))</f>
        <v/>
      </c>
      <c r="N272" s="79" t="str">
        <f>IF(AND(E272&lt;&gt;'Investissement PER'!AB275,Synthèse!I272&lt;&gt;'Investissement PER'!AC275),"Les montants répartis ne correspondent pas aux montants de prime de partage de la valeur et d'abondement dans l'onglet 'Investissement PER'",IF(E272&lt;&gt;'Investissement PER'!AB275,"Le montant réparti en prime de partage de la valeur ne correspond pas au montant total de PPV indiqué dans l'onglet 'Investissement PER'",IF(I272&lt;&gt;'Investissement PER'!AC275,"Le montant réparti ne correspond pas au montant total d'abondement indiqué dans l'onglet 'Investissement PER’","")))</f>
        <v/>
      </c>
    </row>
    <row r="273" spans="1:14" x14ac:dyDescent="0.25">
      <c r="A273" s="55">
        <f>'Investissement PEE'!D276</f>
        <v>0</v>
      </c>
      <c r="B273" s="28">
        <f>'Investissement PEE'!F276</f>
        <v>0</v>
      </c>
      <c r="C273" s="45">
        <f>'Investissement PEE'!H276</f>
        <v>0</v>
      </c>
      <c r="D273" s="53">
        <f>SUM('Investissement PEE'!AF276+'Investissement PEE'!AI276+'Investissement PEE'!AL276+'Investissement PEE'!AO276+'Investissement PEE'!AR276+'Investissement PEE'!AU276+'Investissement PEE'!AX276+'Investissement PEE'!BA276+'Investissement PEE'!BD276+'Investissement PEE'!BG276+'Investissement PEE'!BJ276+'Investissement PEE'!BM276)</f>
        <v>0</v>
      </c>
      <c r="E273" s="46">
        <f>SUM('Investissement PER'!AI276+'Investissement PER'!AL276+'Investissement PER'!AO276+'Investissement PER'!AR277+'Investissement PER'!AU276+'Investissement PER'!AX276+'Investissement PER'!BA276+'Investissement PER'!BD276+'Investissement PER'!BG276+'Investissement PER'!BJ276+'Investissement PER'!BM276+'Investissement PER'!BP276+'Investissement PER'!AF276)</f>
        <v>0</v>
      </c>
      <c r="F273" s="164">
        <f t="shared" si="12"/>
        <v>0</v>
      </c>
      <c r="H273" s="44">
        <f>'Investissement PEE'!AG276+'Investissement PEE'!AJ276+'Investissement PEE'!AM276+'Investissement PEE'!AP276+'Investissement PEE'!AS276+'Investissement PEE'!AV276+'Investissement PEE'!AY276+'Investissement PEE'!BB276+'Investissement PEE'!BE276+'Investissement PEE'!BH276+'Investissement PEE'!BK276+'Investissement PEE'!BN276</f>
        <v>0</v>
      </c>
      <c r="I273" s="47">
        <f>'Investissement PER'!BE276+'Investissement PER'!BB276+'Investissement PER'!AY276+'Investissement PER'!AV276+'Investissement PER'!AS277+'Investissement PER'!AP276+'Investissement PER'!AM276+'Investissement PER'!AJ276+'Investissement PER'!BH276+'Investissement PER'!BK276+'Investissement PER'!BN276+'Investissement PER'!BQ276+'Investissement PER'!AG276</f>
        <v>0</v>
      </c>
      <c r="J273" s="165">
        <f t="shared" si="13"/>
        <v>0</v>
      </c>
      <c r="L273" s="163">
        <f t="shared" si="14"/>
        <v>0</v>
      </c>
      <c r="M273" s="54" t="str">
        <f>IF(AND(D273&lt;&gt;'Investissement PEE'!AB276,Synthèse!H273&lt;&gt;'Investissement PEE'!AC276),"Les montants répartis ne correspondent pas aux montants de prime de partage de la valeur et d'abondement dans l'onglet 'Investissement PEE'",IF(D273&lt;&gt;'Investissement PEE'!AB276,"Le montant réparti en prime de partage de la valeur ne correspond pas au montant total de PPV indiqué dans l'onglet 'Investissement PEE'",IF(H273&lt;&gt;'Investissement PEE'!AC276,"Le montant réparti ne correspond pas au montant total d'abondement indiqué dans l'onglet 'PEE'","")))</f>
        <v/>
      </c>
      <c r="N273" s="79" t="str">
        <f>IF(AND(E273&lt;&gt;'Investissement PER'!AB276,Synthèse!I273&lt;&gt;'Investissement PER'!AC276),"Les montants répartis ne correspondent pas aux montants de prime de partage de la valeur et d'abondement dans l'onglet 'Investissement PER'",IF(E273&lt;&gt;'Investissement PER'!AB276,"Le montant réparti en prime de partage de la valeur ne correspond pas au montant total de PPV indiqué dans l'onglet 'Investissement PER'",IF(I273&lt;&gt;'Investissement PER'!AC276,"Le montant réparti ne correspond pas au montant total d'abondement indiqué dans l'onglet 'Investissement PER’","")))</f>
        <v/>
      </c>
    </row>
    <row r="274" spans="1:14" x14ac:dyDescent="0.25">
      <c r="A274" s="55">
        <f>'Investissement PEE'!D277</f>
        <v>0</v>
      </c>
      <c r="B274" s="28">
        <f>'Investissement PEE'!F277</f>
        <v>0</v>
      </c>
      <c r="C274" s="45">
        <f>'Investissement PEE'!H277</f>
        <v>0</v>
      </c>
      <c r="D274" s="53">
        <f>SUM('Investissement PEE'!AF277+'Investissement PEE'!AI277+'Investissement PEE'!AL277+'Investissement PEE'!AO277+'Investissement PEE'!AR277+'Investissement PEE'!AU277+'Investissement PEE'!AX277+'Investissement PEE'!BA277+'Investissement PEE'!BD277+'Investissement PEE'!BG277+'Investissement PEE'!BJ277+'Investissement PEE'!BM277)</f>
        <v>0</v>
      </c>
      <c r="E274" s="46">
        <f>SUM('Investissement PER'!AI277+'Investissement PER'!AL277+'Investissement PER'!AO277+'Investissement PER'!AR278+'Investissement PER'!AU277+'Investissement PER'!AX277+'Investissement PER'!BA277+'Investissement PER'!BD277+'Investissement PER'!BG277+'Investissement PER'!BJ277+'Investissement PER'!BM277+'Investissement PER'!BP277+'Investissement PER'!AF277)</f>
        <v>0</v>
      </c>
      <c r="F274" s="164">
        <f t="shared" si="12"/>
        <v>0</v>
      </c>
      <c r="H274" s="44">
        <f>'Investissement PEE'!AG277+'Investissement PEE'!AJ277+'Investissement PEE'!AM277+'Investissement PEE'!AP277+'Investissement PEE'!AS277+'Investissement PEE'!AV277+'Investissement PEE'!AY277+'Investissement PEE'!BB277+'Investissement PEE'!BE277+'Investissement PEE'!BH277+'Investissement PEE'!BK277+'Investissement PEE'!BN277</f>
        <v>0</v>
      </c>
      <c r="I274" s="47">
        <f>'Investissement PER'!BE277+'Investissement PER'!BB277+'Investissement PER'!AY277+'Investissement PER'!AV277+'Investissement PER'!AS278+'Investissement PER'!AP277+'Investissement PER'!AM277+'Investissement PER'!AJ277+'Investissement PER'!BH277+'Investissement PER'!BK277+'Investissement PER'!BN277+'Investissement PER'!BQ277+'Investissement PER'!AG277</f>
        <v>0</v>
      </c>
      <c r="J274" s="165">
        <f t="shared" si="13"/>
        <v>0</v>
      </c>
      <c r="L274" s="163">
        <f t="shared" si="14"/>
        <v>0</v>
      </c>
      <c r="M274" s="54" t="str">
        <f>IF(AND(D274&lt;&gt;'Investissement PEE'!AB277,Synthèse!H274&lt;&gt;'Investissement PEE'!AC277),"Les montants répartis ne correspondent pas aux montants de prime de partage de la valeur et d'abondement dans l'onglet 'Investissement PEE'",IF(D274&lt;&gt;'Investissement PEE'!AB277,"Le montant réparti en prime de partage de la valeur ne correspond pas au montant total de PPV indiqué dans l'onglet 'Investissement PEE'",IF(H274&lt;&gt;'Investissement PEE'!AC277,"Le montant réparti ne correspond pas au montant total d'abondement indiqué dans l'onglet 'PEE'","")))</f>
        <v/>
      </c>
      <c r="N274" s="79" t="str">
        <f>IF(AND(E274&lt;&gt;'Investissement PER'!AB277,Synthèse!I274&lt;&gt;'Investissement PER'!AC277),"Les montants répartis ne correspondent pas aux montants de prime de partage de la valeur et d'abondement dans l'onglet 'Investissement PER'",IF(E274&lt;&gt;'Investissement PER'!AB277,"Le montant réparti en prime de partage de la valeur ne correspond pas au montant total de PPV indiqué dans l'onglet 'Investissement PER'",IF(I274&lt;&gt;'Investissement PER'!AC277,"Le montant réparti ne correspond pas au montant total d'abondement indiqué dans l'onglet 'Investissement PER’","")))</f>
        <v/>
      </c>
    </row>
    <row r="275" spans="1:14" x14ac:dyDescent="0.25">
      <c r="A275" s="55">
        <f>'Investissement PEE'!D278</f>
        <v>0</v>
      </c>
      <c r="B275" s="28">
        <f>'Investissement PEE'!F278</f>
        <v>0</v>
      </c>
      <c r="C275" s="45">
        <f>'Investissement PEE'!H278</f>
        <v>0</v>
      </c>
      <c r="D275" s="53">
        <f>SUM('Investissement PEE'!AF278+'Investissement PEE'!AI278+'Investissement PEE'!AL278+'Investissement PEE'!AO278+'Investissement PEE'!AR278+'Investissement PEE'!AU278+'Investissement PEE'!AX278+'Investissement PEE'!BA278+'Investissement PEE'!BD278+'Investissement PEE'!BG278+'Investissement PEE'!BJ278+'Investissement PEE'!BM278)</f>
        <v>0</v>
      </c>
      <c r="E275" s="46">
        <f>SUM('Investissement PER'!AI278+'Investissement PER'!AL278+'Investissement PER'!AO278+'Investissement PER'!AR279+'Investissement PER'!AU278+'Investissement PER'!AX278+'Investissement PER'!BA278+'Investissement PER'!BD278+'Investissement PER'!BG278+'Investissement PER'!BJ278+'Investissement PER'!BM278+'Investissement PER'!BP278+'Investissement PER'!AF278)</f>
        <v>0</v>
      </c>
      <c r="F275" s="164">
        <f t="shared" si="12"/>
        <v>0</v>
      </c>
      <c r="H275" s="44">
        <f>'Investissement PEE'!AG278+'Investissement PEE'!AJ278+'Investissement PEE'!AM278+'Investissement PEE'!AP278+'Investissement PEE'!AS278+'Investissement PEE'!AV278+'Investissement PEE'!AY278+'Investissement PEE'!BB278+'Investissement PEE'!BE278+'Investissement PEE'!BH278+'Investissement PEE'!BK278+'Investissement PEE'!BN278</f>
        <v>0</v>
      </c>
      <c r="I275" s="47">
        <f>'Investissement PER'!BE278+'Investissement PER'!BB278+'Investissement PER'!AY278+'Investissement PER'!AV278+'Investissement PER'!AS279+'Investissement PER'!AP278+'Investissement PER'!AM278+'Investissement PER'!AJ278+'Investissement PER'!BH278+'Investissement PER'!BK278+'Investissement PER'!BN278+'Investissement PER'!BQ278+'Investissement PER'!AG278</f>
        <v>0</v>
      </c>
      <c r="J275" s="165">
        <f t="shared" si="13"/>
        <v>0</v>
      </c>
      <c r="L275" s="163">
        <f t="shared" si="14"/>
        <v>0</v>
      </c>
      <c r="M275" s="54" t="str">
        <f>IF(AND(D275&lt;&gt;'Investissement PEE'!AB278,Synthèse!H275&lt;&gt;'Investissement PEE'!AC278),"Les montants répartis ne correspondent pas aux montants de prime de partage de la valeur et d'abondement dans l'onglet 'Investissement PEE'",IF(D275&lt;&gt;'Investissement PEE'!AB278,"Le montant réparti en prime de partage de la valeur ne correspond pas au montant total de PPV indiqué dans l'onglet 'Investissement PEE'",IF(H275&lt;&gt;'Investissement PEE'!AC278,"Le montant réparti ne correspond pas au montant total d'abondement indiqué dans l'onglet 'PEE'","")))</f>
        <v/>
      </c>
      <c r="N275" s="79" t="str">
        <f>IF(AND(E275&lt;&gt;'Investissement PER'!AB278,Synthèse!I275&lt;&gt;'Investissement PER'!AC278),"Les montants répartis ne correspondent pas aux montants de prime de partage de la valeur et d'abondement dans l'onglet 'Investissement PER'",IF(E275&lt;&gt;'Investissement PER'!AB278,"Le montant réparti en prime de partage de la valeur ne correspond pas au montant total de PPV indiqué dans l'onglet 'Investissement PER'",IF(I275&lt;&gt;'Investissement PER'!AC278,"Le montant réparti ne correspond pas au montant total d'abondement indiqué dans l'onglet 'Investissement PER’","")))</f>
        <v/>
      </c>
    </row>
    <row r="276" spans="1:14" x14ac:dyDescent="0.25">
      <c r="A276" s="55">
        <f>'Investissement PEE'!D279</f>
        <v>0</v>
      </c>
      <c r="B276" s="28">
        <f>'Investissement PEE'!F279</f>
        <v>0</v>
      </c>
      <c r="C276" s="45">
        <f>'Investissement PEE'!H279</f>
        <v>0</v>
      </c>
      <c r="D276" s="53">
        <f>SUM('Investissement PEE'!AF279+'Investissement PEE'!AI279+'Investissement PEE'!AL279+'Investissement PEE'!AO279+'Investissement PEE'!AR279+'Investissement PEE'!AU279+'Investissement PEE'!AX279+'Investissement PEE'!BA279+'Investissement PEE'!BD279+'Investissement PEE'!BG279+'Investissement PEE'!BJ279+'Investissement PEE'!BM279)</f>
        <v>0</v>
      </c>
      <c r="E276" s="46">
        <f>SUM('Investissement PER'!AI279+'Investissement PER'!AL279+'Investissement PER'!AO279+'Investissement PER'!AR280+'Investissement PER'!AU279+'Investissement PER'!AX279+'Investissement PER'!BA279+'Investissement PER'!BD279+'Investissement PER'!BG279+'Investissement PER'!BJ279+'Investissement PER'!BM279+'Investissement PER'!BP279+'Investissement PER'!AF279)</f>
        <v>0</v>
      </c>
      <c r="F276" s="164">
        <f t="shared" si="12"/>
        <v>0</v>
      </c>
      <c r="H276" s="44">
        <f>'Investissement PEE'!AG279+'Investissement PEE'!AJ279+'Investissement PEE'!AM279+'Investissement PEE'!AP279+'Investissement PEE'!AS279+'Investissement PEE'!AV279+'Investissement PEE'!AY279+'Investissement PEE'!BB279+'Investissement PEE'!BE279+'Investissement PEE'!BH279+'Investissement PEE'!BK279+'Investissement PEE'!BN279</f>
        <v>0</v>
      </c>
      <c r="I276" s="47">
        <f>'Investissement PER'!BE279+'Investissement PER'!BB279+'Investissement PER'!AY279+'Investissement PER'!AV279+'Investissement PER'!AS280+'Investissement PER'!AP279+'Investissement PER'!AM279+'Investissement PER'!AJ279+'Investissement PER'!BH279+'Investissement PER'!BK279+'Investissement PER'!BN279+'Investissement PER'!BQ279+'Investissement PER'!AG279</f>
        <v>0</v>
      </c>
      <c r="J276" s="165">
        <f t="shared" si="13"/>
        <v>0</v>
      </c>
      <c r="L276" s="163">
        <f t="shared" si="14"/>
        <v>0</v>
      </c>
      <c r="M276" s="54" t="str">
        <f>IF(AND(D276&lt;&gt;'Investissement PEE'!AB279,Synthèse!H276&lt;&gt;'Investissement PEE'!AC279),"Les montants répartis ne correspondent pas aux montants de prime de partage de la valeur et d'abondement dans l'onglet 'Investissement PEE'",IF(D276&lt;&gt;'Investissement PEE'!AB279,"Le montant réparti en prime de partage de la valeur ne correspond pas au montant total de PPV indiqué dans l'onglet 'Investissement PEE'",IF(H276&lt;&gt;'Investissement PEE'!AC279,"Le montant réparti ne correspond pas au montant total d'abondement indiqué dans l'onglet 'PEE'","")))</f>
        <v/>
      </c>
      <c r="N276" s="79" t="str">
        <f>IF(AND(E276&lt;&gt;'Investissement PER'!AB279,Synthèse!I276&lt;&gt;'Investissement PER'!AC279),"Les montants répartis ne correspondent pas aux montants de prime de partage de la valeur et d'abondement dans l'onglet 'Investissement PER'",IF(E276&lt;&gt;'Investissement PER'!AB279,"Le montant réparti en prime de partage de la valeur ne correspond pas au montant total de PPV indiqué dans l'onglet 'Investissement PER'",IF(I276&lt;&gt;'Investissement PER'!AC279,"Le montant réparti ne correspond pas au montant total d'abondement indiqué dans l'onglet 'Investissement PER’","")))</f>
        <v/>
      </c>
    </row>
    <row r="277" spans="1:14" x14ac:dyDescent="0.25">
      <c r="A277" s="55">
        <f>'Investissement PEE'!D280</f>
        <v>0</v>
      </c>
      <c r="B277" s="28">
        <f>'Investissement PEE'!F280</f>
        <v>0</v>
      </c>
      <c r="C277" s="45">
        <f>'Investissement PEE'!H280</f>
        <v>0</v>
      </c>
      <c r="D277" s="53">
        <f>SUM('Investissement PEE'!AF280+'Investissement PEE'!AI280+'Investissement PEE'!AL280+'Investissement PEE'!AO280+'Investissement PEE'!AR280+'Investissement PEE'!AU280+'Investissement PEE'!AX280+'Investissement PEE'!BA280+'Investissement PEE'!BD280+'Investissement PEE'!BG280+'Investissement PEE'!BJ280+'Investissement PEE'!BM280)</f>
        <v>0</v>
      </c>
      <c r="E277" s="46">
        <f>SUM('Investissement PER'!AI280+'Investissement PER'!AL280+'Investissement PER'!AO280+'Investissement PER'!AR281+'Investissement PER'!AU280+'Investissement PER'!AX280+'Investissement PER'!BA280+'Investissement PER'!BD280+'Investissement PER'!BG280+'Investissement PER'!BJ280+'Investissement PER'!BM280+'Investissement PER'!BP280+'Investissement PER'!AF280)</f>
        <v>0</v>
      </c>
      <c r="F277" s="164">
        <f t="shared" si="12"/>
        <v>0</v>
      </c>
      <c r="H277" s="44">
        <f>'Investissement PEE'!AG280+'Investissement PEE'!AJ280+'Investissement PEE'!AM280+'Investissement PEE'!AP280+'Investissement PEE'!AS280+'Investissement PEE'!AV280+'Investissement PEE'!AY280+'Investissement PEE'!BB280+'Investissement PEE'!BE280+'Investissement PEE'!BH280+'Investissement PEE'!BK280+'Investissement PEE'!BN280</f>
        <v>0</v>
      </c>
      <c r="I277" s="47">
        <f>'Investissement PER'!BE280+'Investissement PER'!BB280+'Investissement PER'!AY280+'Investissement PER'!AV280+'Investissement PER'!AS281+'Investissement PER'!AP280+'Investissement PER'!AM280+'Investissement PER'!AJ280+'Investissement PER'!BH280+'Investissement PER'!BK280+'Investissement PER'!BN280+'Investissement PER'!BQ280+'Investissement PER'!AG280</f>
        <v>0</v>
      </c>
      <c r="J277" s="165">
        <f t="shared" si="13"/>
        <v>0</v>
      </c>
      <c r="L277" s="163">
        <f t="shared" si="14"/>
        <v>0</v>
      </c>
      <c r="M277" s="54" t="str">
        <f>IF(AND(D277&lt;&gt;'Investissement PEE'!AB280,Synthèse!H277&lt;&gt;'Investissement PEE'!AC280),"Les montants répartis ne correspondent pas aux montants de prime de partage de la valeur et d'abondement dans l'onglet 'Investissement PEE'",IF(D277&lt;&gt;'Investissement PEE'!AB280,"Le montant réparti en prime de partage de la valeur ne correspond pas au montant total de PPV indiqué dans l'onglet 'Investissement PEE'",IF(H277&lt;&gt;'Investissement PEE'!AC280,"Le montant réparti ne correspond pas au montant total d'abondement indiqué dans l'onglet 'PEE'","")))</f>
        <v/>
      </c>
      <c r="N277" s="79" t="str">
        <f>IF(AND(E277&lt;&gt;'Investissement PER'!AB280,Synthèse!I277&lt;&gt;'Investissement PER'!AC280),"Les montants répartis ne correspondent pas aux montants de prime de partage de la valeur et d'abondement dans l'onglet 'Investissement PER'",IF(E277&lt;&gt;'Investissement PER'!AB280,"Le montant réparti en prime de partage de la valeur ne correspond pas au montant total de PPV indiqué dans l'onglet 'Investissement PER'",IF(I277&lt;&gt;'Investissement PER'!AC280,"Le montant réparti ne correspond pas au montant total d'abondement indiqué dans l'onglet 'Investissement PER’","")))</f>
        <v/>
      </c>
    </row>
    <row r="278" spans="1:14" x14ac:dyDescent="0.25">
      <c r="A278" s="55">
        <f>'Investissement PEE'!D281</f>
        <v>0</v>
      </c>
      <c r="B278" s="28">
        <f>'Investissement PEE'!F281</f>
        <v>0</v>
      </c>
      <c r="C278" s="45">
        <f>'Investissement PEE'!H281</f>
        <v>0</v>
      </c>
      <c r="D278" s="53">
        <f>SUM('Investissement PEE'!AF281+'Investissement PEE'!AI281+'Investissement PEE'!AL281+'Investissement PEE'!AO281+'Investissement PEE'!AR281+'Investissement PEE'!AU281+'Investissement PEE'!AX281+'Investissement PEE'!BA281+'Investissement PEE'!BD281+'Investissement PEE'!BG281+'Investissement PEE'!BJ281+'Investissement PEE'!BM281)</f>
        <v>0</v>
      </c>
      <c r="E278" s="46">
        <f>SUM('Investissement PER'!AI281+'Investissement PER'!AL281+'Investissement PER'!AO281+'Investissement PER'!AR282+'Investissement PER'!AU281+'Investissement PER'!AX281+'Investissement PER'!BA281+'Investissement PER'!BD281+'Investissement PER'!BG281+'Investissement PER'!BJ281+'Investissement PER'!BM281+'Investissement PER'!BP281+'Investissement PER'!AF281)</f>
        <v>0</v>
      </c>
      <c r="F278" s="164">
        <f t="shared" si="12"/>
        <v>0</v>
      </c>
      <c r="H278" s="44">
        <f>'Investissement PEE'!AG281+'Investissement PEE'!AJ281+'Investissement PEE'!AM281+'Investissement PEE'!AP281+'Investissement PEE'!AS281+'Investissement PEE'!AV281+'Investissement PEE'!AY281+'Investissement PEE'!BB281+'Investissement PEE'!BE281+'Investissement PEE'!BH281+'Investissement PEE'!BK281+'Investissement PEE'!BN281</f>
        <v>0</v>
      </c>
      <c r="I278" s="47">
        <f>'Investissement PER'!BE281+'Investissement PER'!BB281+'Investissement PER'!AY281+'Investissement PER'!AV281+'Investissement PER'!AS282+'Investissement PER'!AP281+'Investissement PER'!AM281+'Investissement PER'!AJ281+'Investissement PER'!BH281+'Investissement PER'!BK281+'Investissement PER'!BN281+'Investissement PER'!BQ281+'Investissement PER'!AG281</f>
        <v>0</v>
      </c>
      <c r="J278" s="165">
        <f t="shared" si="13"/>
        <v>0</v>
      </c>
      <c r="L278" s="163">
        <f t="shared" si="14"/>
        <v>0</v>
      </c>
      <c r="M278" s="54" t="str">
        <f>IF(AND(D278&lt;&gt;'Investissement PEE'!AB281,Synthèse!H278&lt;&gt;'Investissement PEE'!AC281),"Les montants répartis ne correspondent pas aux montants de prime de partage de la valeur et d'abondement dans l'onglet 'Investissement PEE'",IF(D278&lt;&gt;'Investissement PEE'!AB281,"Le montant réparti en prime de partage de la valeur ne correspond pas au montant total de PPV indiqué dans l'onglet 'Investissement PEE'",IF(H278&lt;&gt;'Investissement PEE'!AC281,"Le montant réparti ne correspond pas au montant total d'abondement indiqué dans l'onglet 'PEE'","")))</f>
        <v/>
      </c>
      <c r="N278" s="79" t="str">
        <f>IF(AND(E278&lt;&gt;'Investissement PER'!AB281,Synthèse!I278&lt;&gt;'Investissement PER'!AC281),"Les montants répartis ne correspondent pas aux montants de prime de partage de la valeur et d'abondement dans l'onglet 'Investissement PER'",IF(E278&lt;&gt;'Investissement PER'!AB281,"Le montant réparti en prime de partage de la valeur ne correspond pas au montant total de PPV indiqué dans l'onglet 'Investissement PER'",IF(I278&lt;&gt;'Investissement PER'!AC281,"Le montant réparti ne correspond pas au montant total d'abondement indiqué dans l'onglet 'Investissement PER’","")))</f>
        <v/>
      </c>
    </row>
    <row r="279" spans="1:14" x14ac:dyDescent="0.25">
      <c r="A279" s="55">
        <f>'Investissement PEE'!D282</f>
        <v>0</v>
      </c>
      <c r="B279" s="28">
        <f>'Investissement PEE'!F282</f>
        <v>0</v>
      </c>
      <c r="C279" s="45">
        <f>'Investissement PEE'!H282</f>
        <v>0</v>
      </c>
      <c r="D279" s="53">
        <f>SUM('Investissement PEE'!AF282+'Investissement PEE'!AI282+'Investissement PEE'!AL282+'Investissement PEE'!AO282+'Investissement PEE'!AR282+'Investissement PEE'!AU282+'Investissement PEE'!AX282+'Investissement PEE'!BA282+'Investissement PEE'!BD282+'Investissement PEE'!BG282+'Investissement PEE'!BJ282+'Investissement PEE'!BM282)</f>
        <v>0</v>
      </c>
      <c r="E279" s="46">
        <f>SUM('Investissement PER'!AI282+'Investissement PER'!AL282+'Investissement PER'!AO282+'Investissement PER'!AR283+'Investissement PER'!AU282+'Investissement PER'!AX282+'Investissement PER'!BA282+'Investissement PER'!BD282+'Investissement PER'!BG282+'Investissement PER'!BJ282+'Investissement PER'!BM282+'Investissement PER'!BP282+'Investissement PER'!AF282)</f>
        <v>0</v>
      </c>
      <c r="F279" s="164">
        <f t="shared" si="12"/>
        <v>0</v>
      </c>
      <c r="H279" s="44">
        <f>'Investissement PEE'!AG282+'Investissement PEE'!AJ282+'Investissement PEE'!AM282+'Investissement PEE'!AP282+'Investissement PEE'!AS282+'Investissement PEE'!AV282+'Investissement PEE'!AY282+'Investissement PEE'!BB282+'Investissement PEE'!BE282+'Investissement PEE'!BH282+'Investissement PEE'!BK282+'Investissement PEE'!BN282</f>
        <v>0</v>
      </c>
      <c r="I279" s="47">
        <f>'Investissement PER'!BE282+'Investissement PER'!BB282+'Investissement PER'!AY282+'Investissement PER'!AV282+'Investissement PER'!AS283+'Investissement PER'!AP282+'Investissement PER'!AM282+'Investissement PER'!AJ282+'Investissement PER'!BH282+'Investissement PER'!BK282+'Investissement PER'!BN282+'Investissement PER'!BQ282+'Investissement PER'!AG282</f>
        <v>0</v>
      </c>
      <c r="J279" s="165">
        <f t="shared" si="13"/>
        <v>0</v>
      </c>
      <c r="L279" s="163">
        <f t="shared" si="14"/>
        <v>0</v>
      </c>
      <c r="M279" s="54" t="str">
        <f>IF(AND(D279&lt;&gt;'Investissement PEE'!AB282,Synthèse!H279&lt;&gt;'Investissement PEE'!AC282),"Les montants répartis ne correspondent pas aux montants de prime de partage de la valeur et d'abondement dans l'onglet 'Investissement PEE'",IF(D279&lt;&gt;'Investissement PEE'!AB282,"Le montant réparti en prime de partage de la valeur ne correspond pas au montant total de PPV indiqué dans l'onglet 'Investissement PEE'",IF(H279&lt;&gt;'Investissement PEE'!AC282,"Le montant réparti ne correspond pas au montant total d'abondement indiqué dans l'onglet 'PEE'","")))</f>
        <v/>
      </c>
      <c r="N279" s="79" t="str">
        <f>IF(AND(E279&lt;&gt;'Investissement PER'!AB282,Synthèse!I279&lt;&gt;'Investissement PER'!AC282),"Les montants répartis ne correspondent pas aux montants de prime de partage de la valeur et d'abondement dans l'onglet 'Investissement PER'",IF(E279&lt;&gt;'Investissement PER'!AB282,"Le montant réparti en prime de partage de la valeur ne correspond pas au montant total de PPV indiqué dans l'onglet 'Investissement PER'",IF(I279&lt;&gt;'Investissement PER'!AC282,"Le montant réparti ne correspond pas au montant total d'abondement indiqué dans l'onglet 'Investissement PER’","")))</f>
        <v/>
      </c>
    </row>
    <row r="280" spans="1:14" x14ac:dyDescent="0.25">
      <c r="A280" s="55">
        <f>'Investissement PEE'!D283</f>
        <v>0</v>
      </c>
      <c r="B280" s="28">
        <f>'Investissement PEE'!F283</f>
        <v>0</v>
      </c>
      <c r="C280" s="45">
        <f>'Investissement PEE'!H283</f>
        <v>0</v>
      </c>
      <c r="D280" s="53">
        <f>SUM('Investissement PEE'!AF283+'Investissement PEE'!AI283+'Investissement PEE'!AL283+'Investissement PEE'!AO283+'Investissement PEE'!AR283+'Investissement PEE'!AU283+'Investissement PEE'!AX283+'Investissement PEE'!BA283+'Investissement PEE'!BD283+'Investissement PEE'!BG283+'Investissement PEE'!BJ283+'Investissement PEE'!BM283)</f>
        <v>0</v>
      </c>
      <c r="E280" s="46">
        <f>SUM('Investissement PER'!AI283+'Investissement PER'!AL283+'Investissement PER'!AO283+'Investissement PER'!AR284+'Investissement PER'!AU283+'Investissement PER'!AX283+'Investissement PER'!BA283+'Investissement PER'!BD283+'Investissement PER'!BG283+'Investissement PER'!BJ283+'Investissement PER'!BM283+'Investissement PER'!BP283+'Investissement PER'!AF283)</f>
        <v>0</v>
      </c>
      <c r="F280" s="164">
        <f t="shared" si="12"/>
        <v>0</v>
      </c>
      <c r="H280" s="44">
        <f>'Investissement PEE'!AG283+'Investissement PEE'!AJ283+'Investissement PEE'!AM283+'Investissement PEE'!AP283+'Investissement PEE'!AS283+'Investissement PEE'!AV283+'Investissement PEE'!AY283+'Investissement PEE'!BB283+'Investissement PEE'!BE283+'Investissement PEE'!BH283+'Investissement PEE'!BK283+'Investissement PEE'!BN283</f>
        <v>0</v>
      </c>
      <c r="I280" s="47">
        <f>'Investissement PER'!BE283+'Investissement PER'!BB283+'Investissement PER'!AY283+'Investissement PER'!AV283+'Investissement PER'!AS284+'Investissement PER'!AP283+'Investissement PER'!AM283+'Investissement PER'!AJ283+'Investissement PER'!BH283+'Investissement PER'!BK283+'Investissement PER'!BN283+'Investissement PER'!BQ283+'Investissement PER'!AG283</f>
        <v>0</v>
      </c>
      <c r="J280" s="165">
        <f t="shared" si="13"/>
        <v>0</v>
      </c>
      <c r="L280" s="163">
        <f t="shared" si="14"/>
        <v>0</v>
      </c>
      <c r="M280" s="54" t="str">
        <f>IF(AND(D280&lt;&gt;'Investissement PEE'!AB283,Synthèse!H280&lt;&gt;'Investissement PEE'!AC283),"Les montants répartis ne correspondent pas aux montants de prime de partage de la valeur et d'abondement dans l'onglet 'Investissement PEE'",IF(D280&lt;&gt;'Investissement PEE'!AB283,"Le montant réparti en prime de partage de la valeur ne correspond pas au montant total de PPV indiqué dans l'onglet 'Investissement PEE'",IF(H280&lt;&gt;'Investissement PEE'!AC283,"Le montant réparti ne correspond pas au montant total d'abondement indiqué dans l'onglet 'PEE'","")))</f>
        <v/>
      </c>
      <c r="N280" s="79" t="str">
        <f>IF(AND(E280&lt;&gt;'Investissement PER'!AB283,Synthèse!I280&lt;&gt;'Investissement PER'!AC283),"Les montants répartis ne correspondent pas aux montants de prime de partage de la valeur et d'abondement dans l'onglet 'Investissement PER'",IF(E280&lt;&gt;'Investissement PER'!AB283,"Le montant réparti en prime de partage de la valeur ne correspond pas au montant total de PPV indiqué dans l'onglet 'Investissement PER'",IF(I280&lt;&gt;'Investissement PER'!AC283,"Le montant réparti ne correspond pas au montant total d'abondement indiqué dans l'onglet 'Investissement PER’","")))</f>
        <v/>
      </c>
    </row>
    <row r="281" spans="1:14" x14ac:dyDescent="0.25">
      <c r="A281" s="55">
        <f>'Investissement PEE'!D284</f>
        <v>0</v>
      </c>
      <c r="B281" s="28">
        <f>'Investissement PEE'!F284</f>
        <v>0</v>
      </c>
      <c r="C281" s="45">
        <f>'Investissement PEE'!H284</f>
        <v>0</v>
      </c>
      <c r="D281" s="53">
        <f>SUM('Investissement PEE'!AF284+'Investissement PEE'!AI284+'Investissement PEE'!AL284+'Investissement PEE'!AO284+'Investissement PEE'!AR284+'Investissement PEE'!AU284+'Investissement PEE'!AX284+'Investissement PEE'!BA284+'Investissement PEE'!BD284+'Investissement PEE'!BG284+'Investissement PEE'!BJ284+'Investissement PEE'!BM284)</f>
        <v>0</v>
      </c>
      <c r="E281" s="46">
        <f>SUM('Investissement PER'!AI284+'Investissement PER'!AL284+'Investissement PER'!AO284+'Investissement PER'!AR285+'Investissement PER'!AU284+'Investissement PER'!AX284+'Investissement PER'!BA284+'Investissement PER'!BD284+'Investissement PER'!BG284+'Investissement PER'!BJ284+'Investissement PER'!BM284+'Investissement PER'!BP284+'Investissement PER'!AF284)</f>
        <v>0</v>
      </c>
      <c r="F281" s="164">
        <f t="shared" si="12"/>
        <v>0</v>
      </c>
      <c r="H281" s="44">
        <f>'Investissement PEE'!AG284+'Investissement PEE'!AJ284+'Investissement PEE'!AM284+'Investissement PEE'!AP284+'Investissement PEE'!AS284+'Investissement PEE'!AV284+'Investissement PEE'!AY284+'Investissement PEE'!BB284+'Investissement PEE'!BE284+'Investissement PEE'!BH284+'Investissement PEE'!BK284+'Investissement PEE'!BN284</f>
        <v>0</v>
      </c>
      <c r="I281" s="47">
        <f>'Investissement PER'!BE284+'Investissement PER'!BB284+'Investissement PER'!AY284+'Investissement PER'!AV284+'Investissement PER'!AS285+'Investissement PER'!AP284+'Investissement PER'!AM284+'Investissement PER'!AJ284+'Investissement PER'!BH284+'Investissement PER'!BK284+'Investissement PER'!BN284+'Investissement PER'!BQ284+'Investissement PER'!AG284</f>
        <v>0</v>
      </c>
      <c r="J281" s="165">
        <f t="shared" si="13"/>
        <v>0</v>
      </c>
      <c r="L281" s="163">
        <f t="shared" si="14"/>
        <v>0</v>
      </c>
      <c r="M281" s="54" t="str">
        <f>IF(AND(D281&lt;&gt;'Investissement PEE'!AB284,Synthèse!H281&lt;&gt;'Investissement PEE'!AC284),"Les montants répartis ne correspondent pas aux montants de prime de partage de la valeur et d'abondement dans l'onglet 'Investissement PEE'",IF(D281&lt;&gt;'Investissement PEE'!AB284,"Le montant réparti en prime de partage de la valeur ne correspond pas au montant total de PPV indiqué dans l'onglet 'Investissement PEE'",IF(H281&lt;&gt;'Investissement PEE'!AC284,"Le montant réparti ne correspond pas au montant total d'abondement indiqué dans l'onglet 'PEE'","")))</f>
        <v/>
      </c>
      <c r="N281" s="79" t="str">
        <f>IF(AND(E281&lt;&gt;'Investissement PER'!AB284,Synthèse!I281&lt;&gt;'Investissement PER'!AC284),"Les montants répartis ne correspondent pas aux montants de prime de partage de la valeur et d'abondement dans l'onglet 'Investissement PER'",IF(E281&lt;&gt;'Investissement PER'!AB284,"Le montant réparti en prime de partage de la valeur ne correspond pas au montant total de PPV indiqué dans l'onglet 'Investissement PER'",IF(I281&lt;&gt;'Investissement PER'!AC284,"Le montant réparti ne correspond pas au montant total d'abondement indiqué dans l'onglet 'Investissement PER’","")))</f>
        <v/>
      </c>
    </row>
    <row r="282" spans="1:14" x14ac:dyDescent="0.25">
      <c r="A282" s="55">
        <f>'Investissement PEE'!D285</f>
        <v>0</v>
      </c>
      <c r="B282" s="28">
        <f>'Investissement PEE'!F285</f>
        <v>0</v>
      </c>
      <c r="C282" s="45">
        <f>'Investissement PEE'!H285</f>
        <v>0</v>
      </c>
      <c r="D282" s="53">
        <f>SUM('Investissement PEE'!AF285+'Investissement PEE'!AI285+'Investissement PEE'!AL285+'Investissement PEE'!AO285+'Investissement PEE'!AR285+'Investissement PEE'!AU285+'Investissement PEE'!AX285+'Investissement PEE'!BA285+'Investissement PEE'!BD285+'Investissement PEE'!BG285+'Investissement PEE'!BJ285+'Investissement PEE'!BM285)</f>
        <v>0</v>
      </c>
      <c r="E282" s="46">
        <f>SUM('Investissement PER'!AI285+'Investissement PER'!AL285+'Investissement PER'!AO285+'Investissement PER'!AR286+'Investissement PER'!AU285+'Investissement PER'!AX285+'Investissement PER'!BA285+'Investissement PER'!BD285+'Investissement PER'!BG285+'Investissement PER'!BJ285+'Investissement PER'!BM285+'Investissement PER'!BP285+'Investissement PER'!AF285)</f>
        <v>0</v>
      </c>
      <c r="F282" s="164">
        <f t="shared" si="12"/>
        <v>0</v>
      </c>
      <c r="H282" s="44">
        <f>'Investissement PEE'!AG285+'Investissement PEE'!AJ285+'Investissement PEE'!AM285+'Investissement PEE'!AP285+'Investissement PEE'!AS285+'Investissement PEE'!AV285+'Investissement PEE'!AY285+'Investissement PEE'!BB285+'Investissement PEE'!BE285+'Investissement PEE'!BH285+'Investissement PEE'!BK285+'Investissement PEE'!BN285</f>
        <v>0</v>
      </c>
      <c r="I282" s="47">
        <f>'Investissement PER'!BE285+'Investissement PER'!BB285+'Investissement PER'!AY285+'Investissement PER'!AV285+'Investissement PER'!AS286+'Investissement PER'!AP285+'Investissement PER'!AM285+'Investissement PER'!AJ285+'Investissement PER'!BH285+'Investissement PER'!BK285+'Investissement PER'!BN285+'Investissement PER'!BQ285+'Investissement PER'!AG285</f>
        <v>0</v>
      </c>
      <c r="J282" s="165">
        <f t="shared" si="13"/>
        <v>0</v>
      </c>
      <c r="L282" s="163">
        <f t="shared" si="14"/>
        <v>0</v>
      </c>
      <c r="M282" s="54" t="str">
        <f>IF(AND(D282&lt;&gt;'Investissement PEE'!AB285,Synthèse!H282&lt;&gt;'Investissement PEE'!AC285),"Les montants répartis ne correspondent pas aux montants de prime de partage de la valeur et d'abondement dans l'onglet 'Investissement PEE'",IF(D282&lt;&gt;'Investissement PEE'!AB285,"Le montant réparti en prime de partage de la valeur ne correspond pas au montant total de PPV indiqué dans l'onglet 'Investissement PEE'",IF(H282&lt;&gt;'Investissement PEE'!AC285,"Le montant réparti ne correspond pas au montant total d'abondement indiqué dans l'onglet 'PEE'","")))</f>
        <v/>
      </c>
      <c r="N282" s="79" t="str">
        <f>IF(AND(E282&lt;&gt;'Investissement PER'!AB285,Synthèse!I282&lt;&gt;'Investissement PER'!AC285),"Les montants répartis ne correspondent pas aux montants de prime de partage de la valeur et d'abondement dans l'onglet 'Investissement PER'",IF(E282&lt;&gt;'Investissement PER'!AB285,"Le montant réparti en prime de partage de la valeur ne correspond pas au montant total de PPV indiqué dans l'onglet 'Investissement PER'",IF(I282&lt;&gt;'Investissement PER'!AC285,"Le montant réparti ne correspond pas au montant total d'abondement indiqué dans l'onglet 'Investissement PER’","")))</f>
        <v/>
      </c>
    </row>
    <row r="283" spans="1:14" x14ac:dyDescent="0.25">
      <c r="A283" s="55">
        <f>'Investissement PEE'!D286</f>
        <v>0</v>
      </c>
      <c r="B283" s="28">
        <f>'Investissement PEE'!F286</f>
        <v>0</v>
      </c>
      <c r="C283" s="45">
        <f>'Investissement PEE'!H286</f>
        <v>0</v>
      </c>
      <c r="D283" s="53">
        <f>SUM('Investissement PEE'!AF286+'Investissement PEE'!AI286+'Investissement PEE'!AL286+'Investissement PEE'!AO286+'Investissement PEE'!AR286+'Investissement PEE'!AU286+'Investissement PEE'!AX286+'Investissement PEE'!BA286+'Investissement PEE'!BD286+'Investissement PEE'!BG286+'Investissement PEE'!BJ286+'Investissement PEE'!BM286)</f>
        <v>0</v>
      </c>
      <c r="E283" s="46">
        <f>SUM('Investissement PER'!AI286+'Investissement PER'!AL286+'Investissement PER'!AO286+'Investissement PER'!AR287+'Investissement PER'!AU286+'Investissement PER'!AX286+'Investissement PER'!BA286+'Investissement PER'!BD286+'Investissement PER'!BG286+'Investissement PER'!BJ286+'Investissement PER'!BM286+'Investissement PER'!BP286+'Investissement PER'!AF286)</f>
        <v>0</v>
      </c>
      <c r="F283" s="164">
        <f t="shared" si="12"/>
        <v>0</v>
      </c>
      <c r="H283" s="44">
        <f>'Investissement PEE'!AG286+'Investissement PEE'!AJ286+'Investissement PEE'!AM286+'Investissement PEE'!AP286+'Investissement PEE'!AS286+'Investissement PEE'!AV286+'Investissement PEE'!AY286+'Investissement PEE'!BB286+'Investissement PEE'!BE286+'Investissement PEE'!BH286+'Investissement PEE'!BK286+'Investissement PEE'!BN286</f>
        <v>0</v>
      </c>
      <c r="I283" s="47">
        <f>'Investissement PER'!BE286+'Investissement PER'!BB286+'Investissement PER'!AY286+'Investissement PER'!AV286+'Investissement PER'!AS287+'Investissement PER'!AP286+'Investissement PER'!AM286+'Investissement PER'!AJ286+'Investissement PER'!BH286+'Investissement PER'!BK286+'Investissement PER'!BN286+'Investissement PER'!BQ286+'Investissement PER'!AG286</f>
        <v>0</v>
      </c>
      <c r="J283" s="165">
        <f t="shared" si="13"/>
        <v>0</v>
      </c>
      <c r="L283" s="163">
        <f t="shared" si="14"/>
        <v>0</v>
      </c>
      <c r="M283" s="54" t="str">
        <f>IF(AND(D283&lt;&gt;'Investissement PEE'!AB286,Synthèse!H283&lt;&gt;'Investissement PEE'!AC286),"Les montants répartis ne correspondent pas aux montants de prime de partage de la valeur et d'abondement dans l'onglet 'Investissement PEE'",IF(D283&lt;&gt;'Investissement PEE'!AB286,"Le montant réparti en prime de partage de la valeur ne correspond pas au montant total de PPV indiqué dans l'onglet 'Investissement PEE'",IF(H283&lt;&gt;'Investissement PEE'!AC286,"Le montant réparti ne correspond pas au montant total d'abondement indiqué dans l'onglet 'PEE'","")))</f>
        <v/>
      </c>
      <c r="N283" s="79" t="str">
        <f>IF(AND(E283&lt;&gt;'Investissement PER'!AB286,Synthèse!I283&lt;&gt;'Investissement PER'!AC286),"Les montants répartis ne correspondent pas aux montants de prime de partage de la valeur et d'abondement dans l'onglet 'Investissement PER'",IF(E283&lt;&gt;'Investissement PER'!AB286,"Le montant réparti en prime de partage de la valeur ne correspond pas au montant total de PPV indiqué dans l'onglet 'Investissement PER'",IF(I283&lt;&gt;'Investissement PER'!AC286,"Le montant réparti ne correspond pas au montant total d'abondement indiqué dans l'onglet 'Investissement PER’","")))</f>
        <v/>
      </c>
    </row>
    <row r="284" spans="1:14" x14ac:dyDescent="0.25">
      <c r="A284" s="55">
        <f>'Investissement PEE'!D287</f>
        <v>0</v>
      </c>
      <c r="B284" s="28">
        <f>'Investissement PEE'!F287</f>
        <v>0</v>
      </c>
      <c r="C284" s="45">
        <f>'Investissement PEE'!H287</f>
        <v>0</v>
      </c>
      <c r="D284" s="53">
        <f>SUM('Investissement PEE'!AF287+'Investissement PEE'!AI287+'Investissement PEE'!AL287+'Investissement PEE'!AO287+'Investissement PEE'!AR287+'Investissement PEE'!AU287+'Investissement PEE'!AX287+'Investissement PEE'!BA287+'Investissement PEE'!BD287+'Investissement PEE'!BG287+'Investissement PEE'!BJ287+'Investissement PEE'!BM287)</f>
        <v>0</v>
      </c>
      <c r="E284" s="46">
        <f>SUM('Investissement PER'!AI287+'Investissement PER'!AL287+'Investissement PER'!AO287+'Investissement PER'!AR288+'Investissement PER'!AU287+'Investissement PER'!AX287+'Investissement PER'!BA287+'Investissement PER'!BD287+'Investissement PER'!BG287+'Investissement PER'!BJ287+'Investissement PER'!BM287+'Investissement PER'!BP287+'Investissement PER'!AF287)</f>
        <v>0</v>
      </c>
      <c r="F284" s="164">
        <f t="shared" si="12"/>
        <v>0</v>
      </c>
      <c r="H284" s="44">
        <f>'Investissement PEE'!AG287+'Investissement PEE'!AJ287+'Investissement PEE'!AM287+'Investissement PEE'!AP287+'Investissement PEE'!AS287+'Investissement PEE'!AV287+'Investissement PEE'!AY287+'Investissement PEE'!BB287+'Investissement PEE'!BE287+'Investissement PEE'!BH287+'Investissement PEE'!BK287+'Investissement PEE'!BN287</f>
        <v>0</v>
      </c>
      <c r="I284" s="47">
        <f>'Investissement PER'!BE287+'Investissement PER'!BB287+'Investissement PER'!AY287+'Investissement PER'!AV287+'Investissement PER'!AS288+'Investissement PER'!AP287+'Investissement PER'!AM287+'Investissement PER'!AJ287+'Investissement PER'!BH287+'Investissement PER'!BK287+'Investissement PER'!BN287+'Investissement PER'!BQ287+'Investissement PER'!AG287</f>
        <v>0</v>
      </c>
      <c r="J284" s="165">
        <f t="shared" si="13"/>
        <v>0</v>
      </c>
      <c r="L284" s="163">
        <f t="shared" si="14"/>
        <v>0</v>
      </c>
      <c r="M284" s="54" t="str">
        <f>IF(AND(D284&lt;&gt;'Investissement PEE'!AB287,Synthèse!H284&lt;&gt;'Investissement PEE'!AC287),"Les montants répartis ne correspondent pas aux montants de prime de partage de la valeur et d'abondement dans l'onglet 'Investissement PEE'",IF(D284&lt;&gt;'Investissement PEE'!AB287,"Le montant réparti en prime de partage de la valeur ne correspond pas au montant total de PPV indiqué dans l'onglet 'Investissement PEE'",IF(H284&lt;&gt;'Investissement PEE'!AC287,"Le montant réparti ne correspond pas au montant total d'abondement indiqué dans l'onglet 'PEE'","")))</f>
        <v/>
      </c>
      <c r="N284" s="79" t="str">
        <f>IF(AND(E284&lt;&gt;'Investissement PER'!AB287,Synthèse!I284&lt;&gt;'Investissement PER'!AC287),"Les montants répartis ne correspondent pas aux montants de prime de partage de la valeur et d'abondement dans l'onglet 'Investissement PER'",IF(E284&lt;&gt;'Investissement PER'!AB287,"Le montant réparti en prime de partage de la valeur ne correspond pas au montant total de PPV indiqué dans l'onglet 'Investissement PER'",IF(I284&lt;&gt;'Investissement PER'!AC287,"Le montant réparti ne correspond pas au montant total d'abondement indiqué dans l'onglet 'Investissement PER’","")))</f>
        <v/>
      </c>
    </row>
    <row r="285" spans="1:14" x14ac:dyDescent="0.25">
      <c r="A285" s="55">
        <f>'Investissement PEE'!D288</f>
        <v>0</v>
      </c>
      <c r="B285" s="28">
        <f>'Investissement PEE'!F288</f>
        <v>0</v>
      </c>
      <c r="C285" s="45">
        <f>'Investissement PEE'!H288</f>
        <v>0</v>
      </c>
      <c r="D285" s="53">
        <f>SUM('Investissement PEE'!AF288+'Investissement PEE'!AI288+'Investissement PEE'!AL288+'Investissement PEE'!AO288+'Investissement PEE'!AR288+'Investissement PEE'!AU288+'Investissement PEE'!AX288+'Investissement PEE'!BA288+'Investissement PEE'!BD288+'Investissement PEE'!BG288+'Investissement PEE'!BJ288+'Investissement PEE'!BM288)</f>
        <v>0</v>
      </c>
      <c r="E285" s="46">
        <f>SUM('Investissement PER'!AI288+'Investissement PER'!AL288+'Investissement PER'!AO288+'Investissement PER'!AR289+'Investissement PER'!AU288+'Investissement PER'!AX288+'Investissement PER'!BA288+'Investissement PER'!BD288+'Investissement PER'!BG288+'Investissement PER'!BJ288+'Investissement PER'!BM288+'Investissement PER'!BP288+'Investissement PER'!AF288)</f>
        <v>0</v>
      </c>
      <c r="F285" s="164">
        <f t="shared" si="12"/>
        <v>0</v>
      </c>
      <c r="H285" s="44">
        <f>'Investissement PEE'!AG288+'Investissement PEE'!AJ288+'Investissement PEE'!AM288+'Investissement PEE'!AP288+'Investissement PEE'!AS288+'Investissement PEE'!AV288+'Investissement PEE'!AY288+'Investissement PEE'!BB288+'Investissement PEE'!BE288+'Investissement PEE'!BH288+'Investissement PEE'!BK288+'Investissement PEE'!BN288</f>
        <v>0</v>
      </c>
      <c r="I285" s="47">
        <f>'Investissement PER'!BE288+'Investissement PER'!BB288+'Investissement PER'!AY288+'Investissement PER'!AV288+'Investissement PER'!AS289+'Investissement PER'!AP288+'Investissement PER'!AM288+'Investissement PER'!AJ288+'Investissement PER'!BH288+'Investissement PER'!BK288+'Investissement PER'!BN288+'Investissement PER'!BQ288+'Investissement PER'!AG288</f>
        <v>0</v>
      </c>
      <c r="J285" s="165">
        <f t="shared" si="13"/>
        <v>0</v>
      </c>
      <c r="L285" s="163">
        <f t="shared" si="14"/>
        <v>0</v>
      </c>
      <c r="M285" s="54" t="str">
        <f>IF(AND(D285&lt;&gt;'Investissement PEE'!AB288,Synthèse!H285&lt;&gt;'Investissement PEE'!AC288),"Les montants répartis ne correspondent pas aux montants de prime de partage de la valeur et d'abondement dans l'onglet 'Investissement PEE'",IF(D285&lt;&gt;'Investissement PEE'!AB288,"Le montant réparti en prime de partage de la valeur ne correspond pas au montant total de PPV indiqué dans l'onglet 'Investissement PEE'",IF(H285&lt;&gt;'Investissement PEE'!AC288,"Le montant réparti ne correspond pas au montant total d'abondement indiqué dans l'onglet 'PEE'","")))</f>
        <v/>
      </c>
      <c r="N285" s="79" t="str">
        <f>IF(AND(E285&lt;&gt;'Investissement PER'!AB288,Synthèse!I285&lt;&gt;'Investissement PER'!AC288),"Les montants répartis ne correspondent pas aux montants de prime de partage de la valeur et d'abondement dans l'onglet 'Investissement PER'",IF(E285&lt;&gt;'Investissement PER'!AB288,"Le montant réparti en prime de partage de la valeur ne correspond pas au montant total de PPV indiqué dans l'onglet 'Investissement PER'",IF(I285&lt;&gt;'Investissement PER'!AC288,"Le montant réparti ne correspond pas au montant total d'abondement indiqué dans l'onglet 'Investissement PER’","")))</f>
        <v/>
      </c>
    </row>
    <row r="286" spans="1:14" x14ac:dyDescent="0.25">
      <c r="A286" s="55">
        <f>'Investissement PEE'!D289</f>
        <v>0</v>
      </c>
      <c r="B286" s="28">
        <f>'Investissement PEE'!F289</f>
        <v>0</v>
      </c>
      <c r="C286" s="45">
        <f>'Investissement PEE'!H289</f>
        <v>0</v>
      </c>
      <c r="D286" s="53">
        <f>SUM('Investissement PEE'!AF289+'Investissement PEE'!AI289+'Investissement PEE'!AL289+'Investissement PEE'!AO289+'Investissement PEE'!AR289+'Investissement PEE'!AU289+'Investissement PEE'!AX289+'Investissement PEE'!BA289+'Investissement PEE'!BD289+'Investissement PEE'!BG289+'Investissement PEE'!BJ289+'Investissement PEE'!BM289)</f>
        <v>0</v>
      </c>
      <c r="E286" s="46">
        <f>SUM('Investissement PER'!AI289+'Investissement PER'!AL289+'Investissement PER'!AO289+'Investissement PER'!AR290+'Investissement PER'!AU289+'Investissement PER'!AX289+'Investissement PER'!BA289+'Investissement PER'!BD289+'Investissement PER'!BG289+'Investissement PER'!BJ289+'Investissement PER'!BM289+'Investissement PER'!BP289+'Investissement PER'!AF289)</f>
        <v>0</v>
      </c>
      <c r="F286" s="164">
        <f t="shared" si="12"/>
        <v>0</v>
      </c>
      <c r="H286" s="44">
        <f>'Investissement PEE'!AG289+'Investissement PEE'!AJ289+'Investissement PEE'!AM289+'Investissement PEE'!AP289+'Investissement PEE'!AS289+'Investissement PEE'!AV289+'Investissement PEE'!AY289+'Investissement PEE'!BB289+'Investissement PEE'!BE289+'Investissement PEE'!BH289+'Investissement PEE'!BK289+'Investissement PEE'!BN289</f>
        <v>0</v>
      </c>
      <c r="I286" s="47">
        <f>'Investissement PER'!BE289+'Investissement PER'!BB289+'Investissement PER'!AY289+'Investissement PER'!AV289+'Investissement PER'!AS290+'Investissement PER'!AP289+'Investissement PER'!AM289+'Investissement PER'!AJ289+'Investissement PER'!BH289+'Investissement PER'!BK289+'Investissement PER'!BN289+'Investissement PER'!BQ289+'Investissement PER'!AG289</f>
        <v>0</v>
      </c>
      <c r="J286" s="165">
        <f t="shared" si="13"/>
        <v>0</v>
      </c>
      <c r="L286" s="163">
        <f t="shared" si="14"/>
        <v>0</v>
      </c>
      <c r="M286" s="54" t="str">
        <f>IF(AND(D286&lt;&gt;'Investissement PEE'!AB289,Synthèse!H286&lt;&gt;'Investissement PEE'!AC289),"Les montants répartis ne correspondent pas aux montants de prime de partage de la valeur et d'abondement dans l'onglet 'Investissement PEE'",IF(D286&lt;&gt;'Investissement PEE'!AB289,"Le montant réparti en prime de partage de la valeur ne correspond pas au montant total de PPV indiqué dans l'onglet 'Investissement PEE'",IF(H286&lt;&gt;'Investissement PEE'!AC289,"Le montant réparti ne correspond pas au montant total d'abondement indiqué dans l'onglet 'PEE'","")))</f>
        <v/>
      </c>
      <c r="N286" s="79" t="str">
        <f>IF(AND(E286&lt;&gt;'Investissement PER'!AB289,Synthèse!I286&lt;&gt;'Investissement PER'!AC289),"Les montants répartis ne correspondent pas aux montants de prime de partage de la valeur et d'abondement dans l'onglet 'Investissement PER'",IF(E286&lt;&gt;'Investissement PER'!AB289,"Le montant réparti en prime de partage de la valeur ne correspond pas au montant total de PPV indiqué dans l'onglet 'Investissement PER'",IF(I286&lt;&gt;'Investissement PER'!AC289,"Le montant réparti ne correspond pas au montant total d'abondement indiqué dans l'onglet 'Investissement PER’","")))</f>
        <v/>
      </c>
    </row>
    <row r="287" spans="1:14" x14ac:dyDescent="0.25">
      <c r="A287" s="55">
        <f>'Investissement PEE'!D290</f>
        <v>0</v>
      </c>
      <c r="B287" s="28">
        <f>'Investissement PEE'!F290</f>
        <v>0</v>
      </c>
      <c r="C287" s="45">
        <f>'Investissement PEE'!H290</f>
        <v>0</v>
      </c>
      <c r="D287" s="53">
        <f>SUM('Investissement PEE'!AF290+'Investissement PEE'!AI290+'Investissement PEE'!AL290+'Investissement PEE'!AO290+'Investissement PEE'!AR290+'Investissement PEE'!AU290+'Investissement PEE'!AX290+'Investissement PEE'!BA290+'Investissement PEE'!BD290+'Investissement PEE'!BG290+'Investissement PEE'!BJ290+'Investissement PEE'!BM290)</f>
        <v>0</v>
      </c>
      <c r="E287" s="46">
        <f>SUM('Investissement PER'!AI290+'Investissement PER'!AL290+'Investissement PER'!AO290+'Investissement PER'!AR291+'Investissement PER'!AU290+'Investissement PER'!AX290+'Investissement PER'!BA290+'Investissement PER'!BD290+'Investissement PER'!BG290+'Investissement PER'!BJ290+'Investissement PER'!BM290+'Investissement PER'!BP290+'Investissement PER'!AF290)</f>
        <v>0</v>
      </c>
      <c r="F287" s="164">
        <f t="shared" si="12"/>
        <v>0</v>
      </c>
      <c r="H287" s="44">
        <f>'Investissement PEE'!AG290+'Investissement PEE'!AJ290+'Investissement PEE'!AM290+'Investissement PEE'!AP290+'Investissement PEE'!AS290+'Investissement PEE'!AV290+'Investissement PEE'!AY290+'Investissement PEE'!BB290+'Investissement PEE'!BE290+'Investissement PEE'!BH290+'Investissement PEE'!BK290+'Investissement PEE'!BN290</f>
        <v>0</v>
      </c>
      <c r="I287" s="47">
        <f>'Investissement PER'!BE290+'Investissement PER'!BB290+'Investissement PER'!AY290+'Investissement PER'!AV290+'Investissement PER'!AS291+'Investissement PER'!AP290+'Investissement PER'!AM290+'Investissement PER'!AJ290+'Investissement PER'!BH290+'Investissement PER'!BK290+'Investissement PER'!BN290+'Investissement PER'!BQ290+'Investissement PER'!AG290</f>
        <v>0</v>
      </c>
      <c r="J287" s="165">
        <f t="shared" si="13"/>
        <v>0</v>
      </c>
      <c r="L287" s="163">
        <f t="shared" si="14"/>
        <v>0</v>
      </c>
      <c r="M287" s="54" t="str">
        <f>IF(AND(D287&lt;&gt;'Investissement PEE'!AB290,Synthèse!H287&lt;&gt;'Investissement PEE'!AC290),"Les montants répartis ne correspondent pas aux montants de prime de partage de la valeur et d'abondement dans l'onglet 'Investissement PEE'",IF(D287&lt;&gt;'Investissement PEE'!AB290,"Le montant réparti en prime de partage de la valeur ne correspond pas au montant total de PPV indiqué dans l'onglet 'Investissement PEE'",IF(H287&lt;&gt;'Investissement PEE'!AC290,"Le montant réparti ne correspond pas au montant total d'abondement indiqué dans l'onglet 'PEE'","")))</f>
        <v/>
      </c>
      <c r="N287" s="79" t="str">
        <f>IF(AND(E287&lt;&gt;'Investissement PER'!AB290,Synthèse!I287&lt;&gt;'Investissement PER'!AC290),"Les montants répartis ne correspondent pas aux montants de prime de partage de la valeur et d'abondement dans l'onglet 'Investissement PER'",IF(E287&lt;&gt;'Investissement PER'!AB290,"Le montant réparti en prime de partage de la valeur ne correspond pas au montant total de PPV indiqué dans l'onglet 'Investissement PER'",IF(I287&lt;&gt;'Investissement PER'!AC290,"Le montant réparti ne correspond pas au montant total d'abondement indiqué dans l'onglet 'Investissement PER’","")))</f>
        <v/>
      </c>
    </row>
    <row r="288" spans="1:14" x14ac:dyDescent="0.25">
      <c r="A288" s="55">
        <f>'Investissement PEE'!D291</f>
        <v>0</v>
      </c>
      <c r="B288" s="28">
        <f>'Investissement PEE'!F291</f>
        <v>0</v>
      </c>
      <c r="C288" s="45">
        <f>'Investissement PEE'!H291</f>
        <v>0</v>
      </c>
      <c r="D288" s="53">
        <f>SUM('Investissement PEE'!AF291+'Investissement PEE'!AI291+'Investissement PEE'!AL291+'Investissement PEE'!AO291+'Investissement PEE'!AR291+'Investissement PEE'!AU291+'Investissement PEE'!AX291+'Investissement PEE'!BA291+'Investissement PEE'!BD291+'Investissement PEE'!BG291+'Investissement PEE'!BJ291+'Investissement PEE'!BM291)</f>
        <v>0</v>
      </c>
      <c r="E288" s="46">
        <f>SUM('Investissement PER'!AI291+'Investissement PER'!AL291+'Investissement PER'!AO291+'Investissement PER'!AR292+'Investissement PER'!AU291+'Investissement PER'!AX291+'Investissement PER'!BA291+'Investissement PER'!BD291+'Investissement PER'!BG291+'Investissement PER'!BJ291+'Investissement PER'!BM291+'Investissement PER'!BP291+'Investissement PER'!AF291)</f>
        <v>0</v>
      </c>
      <c r="F288" s="164">
        <f t="shared" si="12"/>
        <v>0</v>
      </c>
      <c r="H288" s="44">
        <f>'Investissement PEE'!AG291+'Investissement PEE'!AJ291+'Investissement PEE'!AM291+'Investissement PEE'!AP291+'Investissement PEE'!AS291+'Investissement PEE'!AV291+'Investissement PEE'!AY291+'Investissement PEE'!BB291+'Investissement PEE'!BE291+'Investissement PEE'!BH291+'Investissement PEE'!BK291+'Investissement PEE'!BN291</f>
        <v>0</v>
      </c>
      <c r="I288" s="47">
        <f>'Investissement PER'!BE291+'Investissement PER'!BB291+'Investissement PER'!AY291+'Investissement PER'!AV291+'Investissement PER'!AS292+'Investissement PER'!AP291+'Investissement PER'!AM291+'Investissement PER'!AJ291+'Investissement PER'!BH291+'Investissement PER'!BK291+'Investissement PER'!BN291+'Investissement PER'!BQ291+'Investissement PER'!AG291</f>
        <v>0</v>
      </c>
      <c r="J288" s="165">
        <f t="shared" si="13"/>
        <v>0</v>
      </c>
      <c r="L288" s="163">
        <f t="shared" si="14"/>
        <v>0</v>
      </c>
      <c r="M288" s="54" t="str">
        <f>IF(AND(D288&lt;&gt;'Investissement PEE'!AB291,Synthèse!H288&lt;&gt;'Investissement PEE'!AC291),"Les montants répartis ne correspondent pas aux montants de prime de partage de la valeur et d'abondement dans l'onglet 'Investissement PEE'",IF(D288&lt;&gt;'Investissement PEE'!AB291,"Le montant réparti en prime de partage de la valeur ne correspond pas au montant total de PPV indiqué dans l'onglet 'Investissement PEE'",IF(H288&lt;&gt;'Investissement PEE'!AC291,"Le montant réparti ne correspond pas au montant total d'abondement indiqué dans l'onglet 'PEE'","")))</f>
        <v/>
      </c>
      <c r="N288" s="79" t="str">
        <f>IF(AND(E288&lt;&gt;'Investissement PER'!AB291,Synthèse!I288&lt;&gt;'Investissement PER'!AC291),"Les montants répartis ne correspondent pas aux montants de prime de partage de la valeur et d'abondement dans l'onglet 'Investissement PER'",IF(E288&lt;&gt;'Investissement PER'!AB291,"Le montant réparti en prime de partage de la valeur ne correspond pas au montant total de PPV indiqué dans l'onglet 'Investissement PER'",IF(I288&lt;&gt;'Investissement PER'!AC291,"Le montant réparti ne correspond pas au montant total d'abondement indiqué dans l'onglet 'Investissement PER’","")))</f>
        <v/>
      </c>
    </row>
    <row r="289" spans="1:14" x14ac:dyDescent="0.25">
      <c r="A289" s="55">
        <f>'Investissement PEE'!D292</f>
        <v>0</v>
      </c>
      <c r="B289" s="28">
        <f>'Investissement PEE'!F292</f>
        <v>0</v>
      </c>
      <c r="C289" s="45">
        <f>'Investissement PEE'!H292</f>
        <v>0</v>
      </c>
      <c r="D289" s="53">
        <f>SUM('Investissement PEE'!AF292+'Investissement PEE'!AI292+'Investissement PEE'!AL292+'Investissement PEE'!AO292+'Investissement PEE'!AR292+'Investissement PEE'!AU292+'Investissement PEE'!AX292+'Investissement PEE'!BA292+'Investissement PEE'!BD292+'Investissement PEE'!BG292+'Investissement PEE'!BJ292+'Investissement PEE'!BM292)</f>
        <v>0</v>
      </c>
      <c r="E289" s="46">
        <f>SUM('Investissement PER'!AI292+'Investissement PER'!AL292+'Investissement PER'!AO292+'Investissement PER'!AR293+'Investissement PER'!AU292+'Investissement PER'!AX292+'Investissement PER'!BA292+'Investissement PER'!BD292+'Investissement PER'!BG292+'Investissement PER'!BJ292+'Investissement PER'!BM292+'Investissement PER'!BP292+'Investissement PER'!AF292)</f>
        <v>0</v>
      </c>
      <c r="F289" s="164">
        <f t="shared" si="12"/>
        <v>0</v>
      </c>
      <c r="H289" s="44">
        <f>'Investissement PEE'!AG292+'Investissement PEE'!AJ292+'Investissement PEE'!AM292+'Investissement PEE'!AP292+'Investissement PEE'!AS292+'Investissement PEE'!AV292+'Investissement PEE'!AY292+'Investissement PEE'!BB292+'Investissement PEE'!BE292+'Investissement PEE'!BH292+'Investissement PEE'!BK292+'Investissement PEE'!BN292</f>
        <v>0</v>
      </c>
      <c r="I289" s="47">
        <f>'Investissement PER'!BE292+'Investissement PER'!BB292+'Investissement PER'!AY292+'Investissement PER'!AV292+'Investissement PER'!AS293+'Investissement PER'!AP292+'Investissement PER'!AM292+'Investissement PER'!AJ292+'Investissement PER'!BH292+'Investissement PER'!BK292+'Investissement PER'!BN292+'Investissement PER'!BQ292+'Investissement PER'!AG292</f>
        <v>0</v>
      </c>
      <c r="J289" s="165">
        <f t="shared" si="13"/>
        <v>0</v>
      </c>
      <c r="L289" s="163">
        <f t="shared" si="14"/>
        <v>0</v>
      </c>
      <c r="M289" s="54" t="str">
        <f>IF(AND(D289&lt;&gt;'Investissement PEE'!AB292,Synthèse!H289&lt;&gt;'Investissement PEE'!AC292),"Les montants répartis ne correspondent pas aux montants de prime de partage de la valeur et d'abondement dans l'onglet 'Investissement PEE'",IF(D289&lt;&gt;'Investissement PEE'!AB292,"Le montant réparti en prime de partage de la valeur ne correspond pas au montant total de PPV indiqué dans l'onglet 'Investissement PEE'",IF(H289&lt;&gt;'Investissement PEE'!AC292,"Le montant réparti ne correspond pas au montant total d'abondement indiqué dans l'onglet 'PEE'","")))</f>
        <v/>
      </c>
      <c r="N289" s="79" t="str">
        <f>IF(AND(E289&lt;&gt;'Investissement PER'!AB292,Synthèse!I289&lt;&gt;'Investissement PER'!AC292),"Les montants répartis ne correspondent pas aux montants de prime de partage de la valeur et d'abondement dans l'onglet 'Investissement PER'",IF(E289&lt;&gt;'Investissement PER'!AB292,"Le montant réparti en prime de partage de la valeur ne correspond pas au montant total de PPV indiqué dans l'onglet 'Investissement PER'",IF(I289&lt;&gt;'Investissement PER'!AC292,"Le montant réparti ne correspond pas au montant total d'abondement indiqué dans l'onglet 'Investissement PER’","")))</f>
        <v/>
      </c>
    </row>
    <row r="290" spans="1:14" x14ac:dyDescent="0.25">
      <c r="A290" s="55">
        <f>'Investissement PEE'!D293</f>
        <v>0</v>
      </c>
      <c r="B290" s="28">
        <f>'Investissement PEE'!F293</f>
        <v>0</v>
      </c>
      <c r="C290" s="45">
        <f>'Investissement PEE'!H293</f>
        <v>0</v>
      </c>
      <c r="D290" s="53">
        <f>SUM('Investissement PEE'!AF293+'Investissement PEE'!AI293+'Investissement PEE'!AL293+'Investissement PEE'!AO293+'Investissement PEE'!AR293+'Investissement PEE'!AU293+'Investissement PEE'!AX293+'Investissement PEE'!BA293+'Investissement PEE'!BD293+'Investissement PEE'!BG293+'Investissement PEE'!BJ293+'Investissement PEE'!BM293)</f>
        <v>0</v>
      </c>
      <c r="E290" s="46">
        <f>SUM('Investissement PER'!AI293+'Investissement PER'!AL293+'Investissement PER'!AO293+'Investissement PER'!AR294+'Investissement PER'!AU293+'Investissement PER'!AX293+'Investissement PER'!BA293+'Investissement PER'!BD293+'Investissement PER'!BG293+'Investissement PER'!BJ293+'Investissement PER'!BM293+'Investissement PER'!BP293+'Investissement PER'!AF293)</f>
        <v>0</v>
      </c>
      <c r="F290" s="164">
        <f t="shared" si="12"/>
        <v>0</v>
      </c>
      <c r="H290" s="44">
        <f>'Investissement PEE'!AG293+'Investissement PEE'!AJ293+'Investissement PEE'!AM293+'Investissement PEE'!AP293+'Investissement PEE'!AS293+'Investissement PEE'!AV293+'Investissement PEE'!AY293+'Investissement PEE'!BB293+'Investissement PEE'!BE293+'Investissement PEE'!BH293+'Investissement PEE'!BK293+'Investissement PEE'!BN293</f>
        <v>0</v>
      </c>
      <c r="I290" s="47">
        <f>'Investissement PER'!BE293+'Investissement PER'!BB293+'Investissement PER'!AY293+'Investissement PER'!AV293+'Investissement PER'!AS294+'Investissement PER'!AP293+'Investissement PER'!AM293+'Investissement PER'!AJ293+'Investissement PER'!BH293+'Investissement PER'!BK293+'Investissement PER'!BN293+'Investissement PER'!BQ293+'Investissement PER'!AG293</f>
        <v>0</v>
      </c>
      <c r="J290" s="165">
        <f t="shared" si="13"/>
        <v>0</v>
      </c>
      <c r="L290" s="163">
        <f t="shared" si="14"/>
        <v>0</v>
      </c>
      <c r="M290" s="54" t="str">
        <f>IF(AND(D290&lt;&gt;'Investissement PEE'!AB293,Synthèse!H290&lt;&gt;'Investissement PEE'!AC293),"Les montants répartis ne correspondent pas aux montants de prime de partage de la valeur et d'abondement dans l'onglet 'Investissement PEE'",IF(D290&lt;&gt;'Investissement PEE'!AB293,"Le montant réparti en prime de partage de la valeur ne correspond pas au montant total de PPV indiqué dans l'onglet 'Investissement PEE'",IF(H290&lt;&gt;'Investissement PEE'!AC293,"Le montant réparti ne correspond pas au montant total d'abondement indiqué dans l'onglet 'PEE'","")))</f>
        <v/>
      </c>
      <c r="N290" s="79" t="str">
        <f>IF(AND(E290&lt;&gt;'Investissement PER'!AB293,Synthèse!I290&lt;&gt;'Investissement PER'!AC293),"Les montants répartis ne correspondent pas aux montants de prime de partage de la valeur et d'abondement dans l'onglet 'Investissement PER'",IF(E290&lt;&gt;'Investissement PER'!AB293,"Le montant réparti en prime de partage de la valeur ne correspond pas au montant total de PPV indiqué dans l'onglet 'Investissement PER'",IF(I290&lt;&gt;'Investissement PER'!AC293,"Le montant réparti ne correspond pas au montant total d'abondement indiqué dans l'onglet 'Investissement PER’","")))</f>
        <v/>
      </c>
    </row>
    <row r="291" spans="1:14" x14ac:dyDescent="0.25">
      <c r="A291" s="55">
        <f>'Investissement PEE'!D294</f>
        <v>0</v>
      </c>
      <c r="B291" s="28">
        <f>'Investissement PEE'!F294</f>
        <v>0</v>
      </c>
      <c r="C291" s="45">
        <f>'Investissement PEE'!H294</f>
        <v>0</v>
      </c>
      <c r="D291" s="53">
        <f>SUM('Investissement PEE'!AF294+'Investissement PEE'!AI294+'Investissement PEE'!AL294+'Investissement PEE'!AO294+'Investissement PEE'!AR294+'Investissement PEE'!AU294+'Investissement PEE'!AX294+'Investissement PEE'!BA294+'Investissement PEE'!BD294+'Investissement PEE'!BG294+'Investissement PEE'!BJ294+'Investissement PEE'!BM294)</f>
        <v>0</v>
      </c>
      <c r="E291" s="46">
        <f>SUM('Investissement PER'!AI294+'Investissement PER'!AL294+'Investissement PER'!AO294+'Investissement PER'!AR295+'Investissement PER'!AU294+'Investissement PER'!AX294+'Investissement PER'!BA294+'Investissement PER'!BD294+'Investissement PER'!BG294+'Investissement PER'!BJ294+'Investissement PER'!BM294+'Investissement PER'!BP294+'Investissement PER'!AF294)</f>
        <v>0</v>
      </c>
      <c r="F291" s="164">
        <f t="shared" si="12"/>
        <v>0</v>
      </c>
      <c r="H291" s="44">
        <f>'Investissement PEE'!AG294+'Investissement PEE'!AJ294+'Investissement PEE'!AM294+'Investissement PEE'!AP294+'Investissement PEE'!AS294+'Investissement PEE'!AV294+'Investissement PEE'!AY294+'Investissement PEE'!BB294+'Investissement PEE'!BE294+'Investissement PEE'!BH294+'Investissement PEE'!BK294+'Investissement PEE'!BN294</f>
        <v>0</v>
      </c>
      <c r="I291" s="47">
        <f>'Investissement PER'!BE294+'Investissement PER'!BB294+'Investissement PER'!AY294+'Investissement PER'!AV294+'Investissement PER'!AS295+'Investissement PER'!AP294+'Investissement PER'!AM294+'Investissement PER'!AJ294+'Investissement PER'!BH294+'Investissement PER'!BK294+'Investissement PER'!BN294+'Investissement PER'!BQ294+'Investissement PER'!AG294</f>
        <v>0</v>
      </c>
      <c r="J291" s="165">
        <f t="shared" si="13"/>
        <v>0</v>
      </c>
      <c r="L291" s="163">
        <f t="shared" si="14"/>
        <v>0</v>
      </c>
      <c r="M291" s="54" t="str">
        <f>IF(AND(D291&lt;&gt;'Investissement PEE'!AB294,Synthèse!H291&lt;&gt;'Investissement PEE'!AC294),"Les montants répartis ne correspondent pas aux montants de prime de partage de la valeur et d'abondement dans l'onglet 'Investissement PEE'",IF(D291&lt;&gt;'Investissement PEE'!AB294,"Le montant réparti en prime de partage de la valeur ne correspond pas au montant total de PPV indiqué dans l'onglet 'Investissement PEE'",IF(H291&lt;&gt;'Investissement PEE'!AC294,"Le montant réparti ne correspond pas au montant total d'abondement indiqué dans l'onglet 'PEE'","")))</f>
        <v/>
      </c>
      <c r="N291" s="79" t="str">
        <f>IF(AND(E291&lt;&gt;'Investissement PER'!AB294,Synthèse!I291&lt;&gt;'Investissement PER'!AC294),"Les montants répartis ne correspondent pas aux montants de prime de partage de la valeur et d'abondement dans l'onglet 'Investissement PER'",IF(E291&lt;&gt;'Investissement PER'!AB294,"Le montant réparti en prime de partage de la valeur ne correspond pas au montant total de PPV indiqué dans l'onglet 'Investissement PER'",IF(I291&lt;&gt;'Investissement PER'!AC294,"Le montant réparti ne correspond pas au montant total d'abondement indiqué dans l'onglet 'Investissement PER’","")))</f>
        <v/>
      </c>
    </row>
    <row r="292" spans="1:14" x14ac:dyDescent="0.25">
      <c r="A292" s="55">
        <f>'Investissement PEE'!D295</f>
        <v>0</v>
      </c>
      <c r="B292" s="28">
        <f>'Investissement PEE'!F295</f>
        <v>0</v>
      </c>
      <c r="C292" s="45">
        <f>'Investissement PEE'!H295</f>
        <v>0</v>
      </c>
      <c r="D292" s="53">
        <f>SUM('Investissement PEE'!AF295+'Investissement PEE'!AI295+'Investissement PEE'!AL295+'Investissement PEE'!AO295+'Investissement PEE'!AR295+'Investissement PEE'!AU295+'Investissement PEE'!AX295+'Investissement PEE'!BA295+'Investissement PEE'!BD295+'Investissement PEE'!BG295+'Investissement PEE'!BJ295+'Investissement PEE'!BM295)</f>
        <v>0</v>
      </c>
      <c r="E292" s="46">
        <f>SUM('Investissement PER'!AI295+'Investissement PER'!AL295+'Investissement PER'!AO295+'Investissement PER'!AR296+'Investissement PER'!AU295+'Investissement PER'!AX295+'Investissement PER'!BA295+'Investissement PER'!BD295+'Investissement PER'!BG295+'Investissement PER'!BJ295+'Investissement PER'!BM295+'Investissement PER'!BP295+'Investissement PER'!AF295)</f>
        <v>0</v>
      </c>
      <c r="F292" s="164">
        <f t="shared" si="12"/>
        <v>0</v>
      </c>
      <c r="H292" s="44">
        <f>'Investissement PEE'!AG295+'Investissement PEE'!AJ295+'Investissement PEE'!AM295+'Investissement PEE'!AP295+'Investissement PEE'!AS295+'Investissement PEE'!AV295+'Investissement PEE'!AY295+'Investissement PEE'!BB295+'Investissement PEE'!BE295+'Investissement PEE'!BH295+'Investissement PEE'!BK295+'Investissement PEE'!BN295</f>
        <v>0</v>
      </c>
      <c r="I292" s="47">
        <f>'Investissement PER'!BE295+'Investissement PER'!BB295+'Investissement PER'!AY295+'Investissement PER'!AV295+'Investissement PER'!AS296+'Investissement PER'!AP295+'Investissement PER'!AM295+'Investissement PER'!AJ295+'Investissement PER'!BH295+'Investissement PER'!BK295+'Investissement PER'!BN295+'Investissement PER'!BQ295+'Investissement PER'!AG295</f>
        <v>0</v>
      </c>
      <c r="J292" s="165">
        <f t="shared" si="13"/>
        <v>0</v>
      </c>
      <c r="L292" s="163">
        <f t="shared" si="14"/>
        <v>0</v>
      </c>
      <c r="M292" s="54" t="str">
        <f>IF(AND(D292&lt;&gt;'Investissement PEE'!AB295,Synthèse!H292&lt;&gt;'Investissement PEE'!AC295),"Les montants répartis ne correspondent pas aux montants de prime de partage de la valeur et d'abondement dans l'onglet 'Investissement PEE'",IF(D292&lt;&gt;'Investissement PEE'!AB295,"Le montant réparti en prime de partage de la valeur ne correspond pas au montant total de PPV indiqué dans l'onglet 'Investissement PEE'",IF(H292&lt;&gt;'Investissement PEE'!AC295,"Le montant réparti ne correspond pas au montant total d'abondement indiqué dans l'onglet 'PEE'","")))</f>
        <v/>
      </c>
      <c r="N292" s="79" t="str">
        <f>IF(AND(E292&lt;&gt;'Investissement PER'!AB295,Synthèse!I292&lt;&gt;'Investissement PER'!AC295),"Les montants répartis ne correspondent pas aux montants de prime de partage de la valeur et d'abondement dans l'onglet 'Investissement PER'",IF(E292&lt;&gt;'Investissement PER'!AB295,"Le montant réparti en prime de partage de la valeur ne correspond pas au montant total de PPV indiqué dans l'onglet 'Investissement PER'",IF(I292&lt;&gt;'Investissement PER'!AC295,"Le montant réparti ne correspond pas au montant total d'abondement indiqué dans l'onglet 'Investissement PER’","")))</f>
        <v/>
      </c>
    </row>
    <row r="293" spans="1:14" x14ac:dyDescent="0.25">
      <c r="A293" s="55">
        <f>'Investissement PEE'!D296</f>
        <v>0</v>
      </c>
      <c r="B293" s="28">
        <f>'Investissement PEE'!F296</f>
        <v>0</v>
      </c>
      <c r="C293" s="45">
        <f>'Investissement PEE'!H296</f>
        <v>0</v>
      </c>
      <c r="D293" s="53">
        <f>SUM('Investissement PEE'!AF296+'Investissement PEE'!AI296+'Investissement PEE'!AL296+'Investissement PEE'!AO296+'Investissement PEE'!AR296+'Investissement PEE'!AU296+'Investissement PEE'!AX296+'Investissement PEE'!BA296+'Investissement PEE'!BD296+'Investissement PEE'!BG296+'Investissement PEE'!BJ296+'Investissement PEE'!BM296)</f>
        <v>0</v>
      </c>
      <c r="E293" s="46">
        <f>SUM('Investissement PER'!AI296+'Investissement PER'!AL296+'Investissement PER'!AO296+'Investissement PER'!AR297+'Investissement PER'!AU296+'Investissement PER'!AX296+'Investissement PER'!BA296+'Investissement PER'!BD296+'Investissement PER'!BG296+'Investissement PER'!BJ296+'Investissement PER'!BM296+'Investissement PER'!BP296+'Investissement PER'!AF296)</f>
        <v>0</v>
      </c>
      <c r="F293" s="164">
        <f t="shared" si="12"/>
        <v>0</v>
      </c>
      <c r="H293" s="44">
        <f>'Investissement PEE'!AG296+'Investissement PEE'!AJ296+'Investissement PEE'!AM296+'Investissement PEE'!AP296+'Investissement PEE'!AS296+'Investissement PEE'!AV296+'Investissement PEE'!AY296+'Investissement PEE'!BB296+'Investissement PEE'!BE296+'Investissement PEE'!BH296+'Investissement PEE'!BK296+'Investissement PEE'!BN296</f>
        <v>0</v>
      </c>
      <c r="I293" s="47">
        <f>'Investissement PER'!BE296+'Investissement PER'!BB296+'Investissement PER'!AY296+'Investissement PER'!AV296+'Investissement PER'!AS297+'Investissement PER'!AP296+'Investissement PER'!AM296+'Investissement PER'!AJ296+'Investissement PER'!BH296+'Investissement PER'!BK296+'Investissement PER'!BN296+'Investissement PER'!BQ296+'Investissement PER'!AG296</f>
        <v>0</v>
      </c>
      <c r="J293" s="165">
        <f t="shared" si="13"/>
        <v>0</v>
      </c>
      <c r="L293" s="163">
        <f t="shared" si="14"/>
        <v>0</v>
      </c>
      <c r="M293" s="54" t="str">
        <f>IF(AND(D293&lt;&gt;'Investissement PEE'!AB296,Synthèse!H293&lt;&gt;'Investissement PEE'!AC296),"Les montants répartis ne correspondent pas aux montants de prime de partage de la valeur et d'abondement dans l'onglet 'Investissement PEE'",IF(D293&lt;&gt;'Investissement PEE'!AB296,"Le montant réparti en prime de partage de la valeur ne correspond pas au montant total de PPV indiqué dans l'onglet 'Investissement PEE'",IF(H293&lt;&gt;'Investissement PEE'!AC296,"Le montant réparti ne correspond pas au montant total d'abondement indiqué dans l'onglet 'PEE'","")))</f>
        <v/>
      </c>
      <c r="N293" s="79" t="str">
        <f>IF(AND(E293&lt;&gt;'Investissement PER'!AB296,Synthèse!I293&lt;&gt;'Investissement PER'!AC296),"Les montants répartis ne correspondent pas aux montants de prime de partage de la valeur et d'abondement dans l'onglet 'Investissement PER'",IF(E293&lt;&gt;'Investissement PER'!AB296,"Le montant réparti en prime de partage de la valeur ne correspond pas au montant total de PPV indiqué dans l'onglet 'Investissement PER'",IF(I293&lt;&gt;'Investissement PER'!AC296,"Le montant réparti ne correspond pas au montant total d'abondement indiqué dans l'onglet 'Investissement PER’","")))</f>
        <v/>
      </c>
    </row>
    <row r="294" spans="1:14" x14ac:dyDescent="0.25">
      <c r="A294" s="55">
        <f>'Investissement PEE'!D297</f>
        <v>0</v>
      </c>
      <c r="B294" s="28">
        <f>'Investissement PEE'!F297</f>
        <v>0</v>
      </c>
      <c r="C294" s="45">
        <f>'Investissement PEE'!H297</f>
        <v>0</v>
      </c>
      <c r="D294" s="53">
        <f>SUM('Investissement PEE'!AF297+'Investissement PEE'!AI297+'Investissement PEE'!AL297+'Investissement PEE'!AO297+'Investissement PEE'!AR297+'Investissement PEE'!AU297+'Investissement PEE'!AX297+'Investissement PEE'!BA297+'Investissement PEE'!BD297+'Investissement PEE'!BG297+'Investissement PEE'!BJ297+'Investissement PEE'!BM297)</f>
        <v>0</v>
      </c>
      <c r="E294" s="46">
        <f>SUM('Investissement PER'!AI297+'Investissement PER'!AL297+'Investissement PER'!AO297+'Investissement PER'!AR298+'Investissement PER'!AU297+'Investissement PER'!AX297+'Investissement PER'!BA297+'Investissement PER'!BD297+'Investissement PER'!BG297+'Investissement PER'!BJ297+'Investissement PER'!BM297+'Investissement PER'!BP297+'Investissement PER'!AF297)</f>
        <v>0</v>
      </c>
      <c r="F294" s="164">
        <f t="shared" ref="F294:F357" si="15">D294+E294</f>
        <v>0</v>
      </c>
      <c r="H294" s="44">
        <f>'Investissement PEE'!AG297+'Investissement PEE'!AJ297+'Investissement PEE'!AM297+'Investissement PEE'!AP297+'Investissement PEE'!AS297+'Investissement PEE'!AV297+'Investissement PEE'!AY297+'Investissement PEE'!BB297+'Investissement PEE'!BE297+'Investissement PEE'!BH297+'Investissement PEE'!BK297+'Investissement PEE'!BN297</f>
        <v>0</v>
      </c>
      <c r="I294" s="47">
        <f>'Investissement PER'!BE297+'Investissement PER'!BB297+'Investissement PER'!AY297+'Investissement PER'!AV297+'Investissement PER'!AS298+'Investissement PER'!AP297+'Investissement PER'!AM297+'Investissement PER'!AJ297+'Investissement PER'!BH297+'Investissement PER'!BK297+'Investissement PER'!BN297+'Investissement PER'!BQ297+'Investissement PER'!AG297</f>
        <v>0</v>
      </c>
      <c r="J294" s="165">
        <f t="shared" ref="J294:J357" si="16">H294+I294</f>
        <v>0</v>
      </c>
      <c r="L294" s="163">
        <f t="shared" ref="L294:L357" si="17">F294+J294</f>
        <v>0</v>
      </c>
      <c r="M294" s="54" t="str">
        <f>IF(AND(D294&lt;&gt;'Investissement PEE'!AB297,Synthèse!H294&lt;&gt;'Investissement PEE'!AC297),"Les montants répartis ne correspondent pas aux montants de prime de partage de la valeur et d'abondement dans l'onglet 'Investissement PEE'",IF(D294&lt;&gt;'Investissement PEE'!AB297,"Le montant réparti en prime de partage de la valeur ne correspond pas au montant total de PPV indiqué dans l'onglet 'Investissement PEE'",IF(H294&lt;&gt;'Investissement PEE'!AC297,"Le montant réparti ne correspond pas au montant total d'abondement indiqué dans l'onglet 'PEE'","")))</f>
        <v/>
      </c>
      <c r="N294" s="79" t="str">
        <f>IF(AND(E294&lt;&gt;'Investissement PER'!AB297,Synthèse!I294&lt;&gt;'Investissement PER'!AC297),"Les montants répartis ne correspondent pas aux montants de prime de partage de la valeur et d'abondement dans l'onglet 'Investissement PER'",IF(E294&lt;&gt;'Investissement PER'!AB297,"Le montant réparti en prime de partage de la valeur ne correspond pas au montant total de PPV indiqué dans l'onglet 'Investissement PER'",IF(I294&lt;&gt;'Investissement PER'!AC297,"Le montant réparti ne correspond pas au montant total d'abondement indiqué dans l'onglet 'Investissement PER’","")))</f>
        <v/>
      </c>
    </row>
    <row r="295" spans="1:14" x14ac:dyDescent="0.25">
      <c r="A295" s="55">
        <f>'Investissement PEE'!D298</f>
        <v>0</v>
      </c>
      <c r="B295" s="28">
        <f>'Investissement PEE'!F298</f>
        <v>0</v>
      </c>
      <c r="C295" s="45">
        <f>'Investissement PEE'!H298</f>
        <v>0</v>
      </c>
      <c r="D295" s="53">
        <f>SUM('Investissement PEE'!AF298+'Investissement PEE'!AI298+'Investissement PEE'!AL298+'Investissement PEE'!AO298+'Investissement PEE'!AR298+'Investissement PEE'!AU298+'Investissement PEE'!AX298+'Investissement PEE'!BA298+'Investissement PEE'!BD298+'Investissement PEE'!BG298+'Investissement PEE'!BJ298+'Investissement PEE'!BM298)</f>
        <v>0</v>
      </c>
      <c r="E295" s="46">
        <f>SUM('Investissement PER'!AI298+'Investissement PER'!AL298+'Investissement PER'!AO298+'Investissement PER'!AR299+'Investissement PER'!AU298+'Investissement PER'!AX298+'Investissement PER'!BA298+'Investissement PER'!BD298+'Investissement PER'!BG298+'Investissement PER'!BJ298+'Investissement PER'!BM298+'Investissement PER'!BP298+'Investissement PER'!AF298)</f>
        <v>0</v>
      </c>
      <c r="F295" s="164">
        <f t="shared" si="15"/>
        <v>0</v>
      </c>
      <c r="H295" s="44">
        <f>'Investissement PEE'!AG298+'Investissement PEE'!AJ298+'Investissement PEE'!AM298+'Investissement PEE'!AP298+'Investissement PEE'!AS298+'Investissement PEE'!AV298+'Investissement PEE'!AY298+'Investissement PEE'!BB298+'Investissement PEE'!BE298+'Investissement PEE'!BH298+'Investissement PEE'!BK298+'Investissement PEE'!BN298</f>
        <v>0</v>
      </c>
      <c r="I295" s="47">
        <f>'Investissement PER'!BE298+'Investissement PER'!BB298+'Investissement PER'!AY298+'Investissement PER'!AV298+'Investissement PER'!AS299+'Investissement PER'!AP298+'Investissement PER'!AM298+'Investissement PER'!AJ298+'Investissement PER'!BH298+'Investissement PER'!BK298+'Investissement PER'!BN298+'Investissement PER'!BQ298+'Investissement PER'!AG298</f>
        <v>0</v>
      </c>
      <c r="J295" s="165">
        <f t="shared" si="16"/>
        <v>0</v>
      </c>
      <c r="L295" s="163">
        <f t="shared" si="17"/>
        <v>0</v>
      </c>
      <c r="M295" s="54" t="str">
        <f>IF(AND(D295&lt;&gt;'Investissement PEE'!AB298,Synthèse!H295&lt;&gt;'Investissement PEE'!AC298),"Les montants répartis ne correspondent pas aux montants de prime de partage de la valeur et d'abondement dans l'onglet 'Investissement PEE'",IF(D295&lt;&gt;'Investissement PEE'!AB298,"Le montant réparti en prime de partage de la valeur ne correspond pas au montant total de PPV indiqué dans l'onglet 'Investissement PEE'",IF(H295&lt;&gt;'Investissement PEE'!AC298,"Le montant réparti ne correspond pas au montant total d'abondement indiqué dans l'onglet 'PEE'","")))</f>
        <v/>
      </c>
      <c r="N295" s="79" t="str">
        <f>IF(AND(E295&lt;&gt;'Investissement PER'!AB298,Synthèse!I295&lt;&gt;'Investissement PER'!AC298),"Les montants répartis ne correspondent pas aux montants de prime de partage de la valeur et d'abondement dans l'onglet 'Investissement PER'",IF(E295&lt;&gt;'Investissement PER'!AB298,"Le montant réparti en prime de partage de la valeur ne correspond pas au montant total de PPV indiqué dans l'onglet 'Investissement PER'",IF(I295&lt;&gt;'Investissement PER'!AC298,"Le montant réparti ne correspond pas au montant total d'abondement indiqué dans l'onglet 'Investissement PER’","")))</f>
        <v/>
      </c>
    </row>
    <row r="296" spans="1:14" x14ac:dyDescent="0.25">
      <c r="A296" s="55">
        <f>'Investissement PEE'!D299</f>
        <v>0</v>
      </c>
      <c r="B296" s="28">
        <f>'Investissement PEE'!F299</f>
        <v>0</v>
      </c>
      <c r="C296" s="45">
        <f>'Investissement PEE'!H299</f>
        <v>0</v>
      </c>
      <c r="D296" s="53">
        <f>SUM('Investissement PEE'!AF299+'Investissement PEE'!AI299+'Investissement PEE'!AL299+'Investissement PEE'!AO299+'Investissement PEE'!AR299+'Investissement PEE'!AU299+'Investissement PEE'!AX299+'Investissement PEE'!BA299+'Investissement PEE'!BD299+'Investissement PEE'!BG299+'Investissement PEE'!BJ299+'Investissement PEE'!BM299)</f>
        <v>0</v>
      </c>
      <c r="E296" s="46">
        <f>SUM('Investissement PER'!AI299+'Investissement PER'!AL299+'Investissement PER'!AO299+'Investissement PER'!AR300+'Investissement PER'!AU299+'Investissement PER'!AX299+'Investissement PER'!BA299+'Investissement PER'!BD299+'Investissement PER'!BG299+'Investissement PER'!BJ299+'Investissement PER'!BM299+'Investissement PER'!BP299+'Investissement PER'!AF299)</f>
        <v>0</v>
      </c>
      <c r="F296" s="164">
        <f t="shared" si="15"/>
        <v>0</v>
      </c>
      <c r="H296" s="44">
        <f>'Investissement PEE'!AG299+'Investissement PEE'!AJ299+'Investissement PEE'!AM299+'Investissement PEE'!AP299+'Investissement PEE'!AS299+'Investissement PEE'!AV299+'Investissement PEE'!AY299+'Investissement PEE'!BB299+'Investissement PEE'!BE299+'Investissement PEE'!BH299+'Investissement PEE'!BK299+'Investissement PEE'!BN299</f>
        <v>0</v>
      </c>
      <c r="I296" s="47">
        <f>'Investissement PER'!BE299+'Investissement PER'!BB299+'Investissement PER'!AY299+'Investissement PER'!AV299+'Investissement PER'!AS300+'Investissement PER'!AP299+'Investissement PER'!AM299+'Investissement PER'!AJ299+'Investissement PER'!BH299+'Investissement PER'!BK299+'Investissement PER'!BN299+'Investissement PER'!BQ299+'Investissement PER'!AG299</f>
        <v>0</v>
      </c>
      <c r="J296" s="165">
        <f t="shared" si="16"/>
        <v>0</v>
      </c>
      <c r="L296" s="163">
        <f t="shared" si="17"/>
        <v>0</v>
      </c>
      <c r="M296" s="54" t="str">
        <f>IF(AND(D296&lt;&gt;'Investissement PEE'!AB299,Synthèse!H296&lt;&gt;'Investissement PEE'!AC299),"Les montants répartis ne correspondent pas aux montants de prime de partage de la valeur et d'abondement dans l'onglet 'Investissement PEE'",IF(D296&lt;&gt;'Investissement PEE'!AB299,"Le montant réparti en prime de partage de la valeur ne correspond pas au montant total de PPV indiqué dans l'onglet 'Investissement PEE'",IF(H296&lt;&gt;'Investissement PEE'!AC299,"Le montant réparti ne correspond pas au montant total d'abondement indiqué dans l'onglet 'PEE'","")))</f>
        <v/>
      </c>
      <c r="N296" s="79" t="str">
        <f>IF(AND(E296&lt;&gt;'Investissement PER'!AB299,Synthèse!I296&lt;&gt;'Investissement PER'!AC299),"Les montants répartis ne correspondent pas aux montants de prime de partage de la valeur et d'abondement dans l'onglet 'Investissement PER'",IF(E296&lt;&gt;'Investissement PER'!AB299,"Le montant réparti en prime de partage de la valeur ne correspond pas au montant total de PPV indiqué dans l'onglet 'Investissement PER'",IF(I296&lt;&gt;'Investissement PER'!AC299,"Le montant réparti ne correspond pas au montant total d'abondement indiqué dans l'onglet 'Investissement PER’","")))</f>
        <v/>
      </c>
    </row>
    <row r="297" spans="1:14" x14ac:dyDescent="0.25">
      <c r="A297" s="55">
        <f>'Investissement PEE'!D300</f>
        <v>0</v>
      </c>
      <c r="B297" s="28">
        <f>'Investissement PEE'!F300</f>
        <v>0</v>
      </c>
      <c r="C297" s="45">
        <f>'Investissement PEE'!H300</f>
        <v>0</v>
      </c>
      <c r="D297" s="53">
        <f>SUM('Investissement PEE'!AF300+'Investissement PEE'!AI300+'Investissement PEE'!AL300+'Investissement PEE'!AO300+'Investissement PEE'!AR300+'Investissement PEE'!AU300+'Investissement PEE'!AX300+'Investissement PEE'!BA300+'Investissement PEE'!BD300+'Investissement PEE'!BG300+'Investissement PEE'!BJ300+'Investissement PEE'!BM300)</f>
        <v>0</v>
      </c>
      <c r="E297" s="46">
        <f>SUM('Investissement PER'!AI300+'Investissement PER'!AL300+'Investissement PER'!AO300+'Investissement PER'!AR301+'Investissement PER'!AU300+'Investissement PER'!AX300+'Investissement PER'!BA300+'Investissement PER'!BD300+'Investissement PER'!BG300+'Investissement PER'!BJ300+'Investissement PER'!BM300+'Investissement PER'!BP300+'Investissement PER'!AF300)</f>
        <v>0</v>
      </c>
      <c r="F297" s="164">
        <f t="shared" si="15"/>
        <v>0</v>
      </c>
      <c r="H297" s="44">
        <f>'Investissement PEE'!AG300+'Investissement PEE'!AJ300+'Investissement PEE'!AM300+'Investissement PEE'!AP300+'Investissement PEE'!AS300+'Investissement PEE'!AV300+'Investissement PEE'!AY300+'Investissement PEE'!BB300+'Investissement PEE'!BE300+'Investissement PEE'!BH300+'Investissement PEE'!BK300+'Investissement PEE'!BN300</f>
        <v>0</v>
      </c>
      <c r="I297" s="47">
        <f>'Investissement PER'!BE300+'Investissement PER'!BB300+'Investissement PER'!AY300+'Investissement PER'!AV300+'Investissement PER'!AS301+'Investissement PER'!AP300+'Investissement PER'!AM300+'Investissement PER'!AJ300+'Investissement PER'!BH300+'Investissement PER'!BK300+'Investissement PER'!BN300+'Investissement PER'!BQ300+'Investissement PER'!AG300</f>
        <v>0</v>
      </c>
      <c r="J297" s="165">
        <f t="shared" si="16"/>
        <v>0</v>
      </c>
      <c r="L297" s="163">
        <f t="shared" si="17"/>
        <v>0</v>
      </c>
      <c r="M297" s="54" t="str">
        <f>IF(AND(D297&lt;&gt;'Investissement PEE'!AB300,Synthèse!H297&lt;&gt;'Investissement PEE'!AC300),"Les montants répartis ne correspondent pas aux montants de prime de partage de la valeur et d'abondement dans l'onglet 'Investissement PEE'",IF(D297&lt;&gt;'Investissement PEE'!AB300,"Le montant réparti en prime de partage de la valeur ne correspond pas au montant total de PPV indiqué dans l'onglet 'Investissement PEE'",IF(H297&lt;&gt;'Investissement PEE'!AC300,"Le montant réparti ne correspond pas au montant total d'abondement indiqué dans l'onglet 'PEE'","")))</f>
        <v/>
      </c>
      <c r="N297" s="79" t="str">
        <f>IF(AND(E297&lt;&gt;'Investissement PER'!AB300,Synthèse!I297&lt;&gt;'Investissement PER'!AC300),"Les montants répartis ne correspondent pas aux montants de prime de partage de la valeur et d'abondement dans l'onglet 'Investissement PER'",IF(E297&lt;&gt;'Investissement PER'!AB300,"Le montant réparti en prime de partage de la valeur ne correspond pas au montant total de PPV indiqué dans l'onglet 'Investissement PER'",IF(I297&lt;&gt;'Investissement PER'!AC300,"Le montant réparti ne correspond pas au montant total d'abondement indiqué dans l'onglet 'Investissement PER’","")))</f>
        <v/>
      </c>
    </row>
    <row r="298" spans="1:14" x14ac:dyDescent="0.25">
      <c r="A298" s="55">
        <f>'Investissement PEE'!D301</f>
        <v>0</v>
      </c>
      <c r="B298" s="28">
        <f>'Investissement PEE'!F301</f>
        <v>0</v>
      </c>
      <c r="C298" s="45">
        <f>'Investissement PEE'!H301</f>
        <v>0</v>
      </c>
      <c r="D298" s="53">
        <f>SUM('Investissement PEE'!AF301+'Investissement PEE'!AI301+'Investissement PEE'!AL301+'Investissement PEE'!AO301+'Investissement PEE'!AR301+'Investissement PEE'!AU301+'Investissement PEE'!AX301+'Investissement PEE'!BA301+'Investissement PEE'!BD301+'Investissement PEE'!BG301+'Investissement PEE'!BJ301+'Investissement PEE'!BM301)</f>
        <v>0</v>
      </c>
      <c r="E298" s="46">
        <f>SUM('Investissement PER'!AI301+'Investissement PER'!AL301+'Investissement PER'!AO301+'Investissement PER'!AR302+'Investissement PER'!AU301+'Investissement PER'!AX301+'Investissement PER'!BA301+'Investissement PER'!BD301+'Investissement PER'!BG301+'Investissement PER'!BJ301+'Investissement PER'!BM301+'Investissement PER'!BP301+'Investissement PER'!AF301)</f>
        <v>0</v>
      </c>
      <c r="F298" s="164">
        <f t="shared" si="15"/>
        <v>0</v>
      </c>
      <c r="H298" s="44">
        <f>'Investissement PEE'!AG301+'Investissement PEE'!AJ301+'Investissement PEE'!AM301+'Investissement PEE'!AP301+'Investissement PEE'!AS301+'Investissement PEE'!AV301+'Investissement PEE'!AY301+'Investissement PEE'!BB301+'Investissement PEE'!BE301+'Investissement PEE'!BH301+'Investissement PEE'!BK301+'Investissement PEE'!BN301</f>
        <v>0</v>
      </c>
      <c r="I298" s="47">
        <f>'Investissement PER'!BE301+'Investissement PER'!BB301+'Investissement PER'!AY301+'Investissement PER'!AV301+'Investissement PER'!AS302+'Investissement PER'!AP301+'Investissement PER'!AM301+'Investissement PER'!AJ301+'Investissement PER'!BH301+'Investissement PER'!BK301+'Investissement PER'!BN301+'Investissement PER'!BQ301+'Investissement PER'!AG301</f>
        <v>0</v>
      </c>
      <c r="J298" s="165">
        <f t="shared" si="16"/>
        <v>0</v>
      </c>
      <c r="L298" s="163">
        <f t="shared" si="17"/>
        <v>0</v>
      </c>
      <c r="M298" s="54" t="str">
        <f>IF(AND(D298&lt;&gt;'Investissement PEE'!AB301,Synthèse!H298&lt;&gt;'Investissement PEE'!AC301),"Les montants répartis ne correspondent pas aux montants de prime de partage de la valeur et d'abondement dans l'onglet 'Investissement PEE'",IF(D298&lt;&gt;'Investissement PEE'!AB301,"Le montant réparti en prime de partage de la valeur ne correspond pas au montant total de PPV indiqué dans l'onglet 'Investissement PEE'",IF(H298&lt;&gt;'Investissement PEE'!AC301,"Le montant réparti ne correspond pas au montant total d'abondement indiqué dans l'onglet 'PEE'","")))</f>
        <v/>
      </c>
      <c r="N298" s="79" t="str">
        <f>IF(AND(E298&lt;&gt;'Investissement PER'!AB301,Synthèse!I298&lt;&gt;'Investissement PER'!AC301),"Les montants répartis ne correspondent pas aux montants de prime de partage de la valeur et d'abondement dans l'onglet 'Investissement PER'",IF(E298&lt;&gt;'Investissement PER'!AB301,"Le montant réparti en prime de partage de la valeur ne correspond pas au montant total de PPV indiqué dans l'onglet 'Investissement PER'",IF(I298&lt;&gt;'Investissement PER'!AC301,"Le montant réparti ne correspond pas au montant total d'abondement indiqué dans l'onglet 'Investissement PER’","")))</f>
        <v/>
      </c>
    </row>
    <row r="299" spans="1:14" x14ac:dyDescent="0.25">
      <c r="A299" s="55">
        <f>'Investissement PEE'!D302</f>
        <v>0</v>
      </c>
      <c r="B299" s="28">
        <f>'Investissement PEE'!F302</f>
        <v>0</v>
      </c>
      <c r="C299" s="45">
        <f>'Investissement PEE'!H302</f>
        <v>0</v>
      </c>
      <c r="D299" s="53">
        <f>SUM('Investissement PEE'!AF302+'Investissement PEE'!AI302+'Investissement PEE'!AL302+'Investissement PEE'!AO302+'Investissement PEE'!AR302+'Investissement PEE'!AU302+'Investissement PEE'!AX302+'Investissement PEE'!BA302+'Investissement PEE'!BD302+'Investissement PEE'!BG302+'Investissement PEE'!BJ302+'Investissement PEE'!BM302)</f>
        <v>0</v>
      </c>
      <c r="E299" s="46">
        <f>SUM('Investissement PER'!AI302+'Investissement PER'!AL302+'Investissement PER'!AO302+'Investissement PER'!AR303+'Investissement PER'!AU302+'Investissement PER'!AX302+'Investissement PER'!BA302+'Investissement PER'!BD302+'Investissement PER'!BG302+'Investissement PER'!BJ302+'Investissement PER'!BM302+'Investissement PER'!BP302+'Investissement PER'!AF302)</f>
        <v>0</v>
      </c>
      <c r="F299" s="164">
        <f t="shared" si="15"/>
        <v>0</v>
      </c>
      <c r="H299" s="44">
        <f>'Investissement PEE'!AG302+'Investissement PEE'!AJ302+'Investissement PEE'!AM302+'Investissement PEE'!AP302+'Investissement PEE'!AS302+'Investissement PEE'!AV302+'Investissement PEE'!AY302+'Investissement PEE'!BB302+'Investissement PEE'!BE302+'Investissement PEE'!BH302+'Investissement PEE'!BK302+'Investissement PEE'!BN302</f>
        <v>0</v>
      </c>
      <c r="I299" s="47">
        <f>'Investissement PER'!BE302+'Investissement PER'!BB302+'Investissement PER'!AY302+'Investissement PER'!AV302+'Investissement PER'!AS303+'Investissement PER'!AP302+'Investissement PER'!AM302+'Investissement PER'!AJ302+'Investissement PER'!BH302+'Investissement PER'!BK302+'Investissement PER'!BN302+'Investissement PER'!BQ302+'Investissement PER'!AG302</f>
        <v>0</v>
      </c>
      <c r="J299" s="165">
        <f t="shared" si="16"/>
        <v>0</v>
      </c>
      <c r="L299" s="163">
        <f t="shared" si="17"/>
        <v>0</v>
      </c>
      <c r="M299" s="54" t="str">
        <f>IF(AND(D299&lt;&gt;'Investissement PEE'!AB302,Synthèse!H299&lt;&gt;'Investissement PEE'!AC302),"Les montants répartis ne correspondent pas aux montants de prime de partage de la valeur et d'abondement dans l'onglet 'Investissement PEE'",IF(D299&lt;&gt;'Investissement PEE'!AB302,"Le montant réparti en prime de partage de la valeur ne correspond pas au montant total de PPV indiqué dans l'onglet 'Investissement PEE'",IF(H299&lt;&gt;'Investissement PEE'!AC302,"Le montant réparti ne correspond pas au montant total d'abondement indiqué dans l'onglet 'PEE'","")))</f>
        <v/>
      </c>
      <c r="N299" s="79" t="str">
        <f>IF(AND(E299&lt;&gt;'Investissement PER'!AB302,Synthèse!I299&lt;&gt;'Investissement PER'!AC302),"Les montants répartis ne correspondent pas aux montants de prime de partage de la valeur et d'abondement dans l'onglet 'Investissement PER'",IF(E299&lt;&gt;'Investissement PER'!AB302,"Le montant réparti en prime de partage de la valeur ne correspond pas au montant total de PPV indiqué dans l'onglet 'Investissement PER'",IF(I299&lt;&gt;'Investissement PER'!AC302,"Le montant réparti ne correspond pas au montant total d'abondement indiqué dans l'onglet 'Investissement PER’","")))</f>
        <v/>
      </c>
    </row>
    <row r="300" spans="1:14" x14ac:dyDescent="0.25">
      <c r="A300" s="55">
        <f>'Investissement PEE'!D303</f>
        <v>0</v>
      </c>
      <c r="B300" s="28">
        <f>'Investissement PEE'!F303</f>
        <v>0</v>
      </c>
      <c r="C300" s="45">
        <f>'Investissement PEE'!H303</f>
        <v>0</v>
      </c>
      <c r="D300" s="53">
        <f>SUM('Investissement PEE'!AF303+'Investissement PEE'!AI303+'Investissement PEE'!AL303+'Investissement PEE'!AO303+'Investissement PEE'!AR303+'Investissement PEE'!AU303+'Investissement PEE'!AX303+'Investissement PEE'!BA303+'Investissement PEE'!BD303+'Investissement PEE'!BG303+'Investissement PEE'!BJ303+'Investissement PEE'!BM303)</f>
        <v>0</v>
      </c>
      <c r="E300" s="46">
        <f>SUM('Investissement PER'!AI303+'Investissement PER'!AL303+'Investissement PER'!AO303+'Investissement PER'!AR304+'Investissement PER'!AU303+'Investissement PER'!AX303+'Investissement PER'!BA303+'Investissement PER'!BD303+'Investissement PER'!BG303+'Investissement PER'!BJ303+'Investissement PER'!BM303+'Investissement PER'!BP303+'Investissement PER'!AF303)</f>
        <v>0</v>
      </c>
      <c r="F300" s="164">
        <f t="shared" si="15"/>
        <v>0</v>
      </c>
      <c r="H300" s="44">
        <f>'Investissement PEE'!AG303+'Investissement PEE'!AJ303+'Investissement PEE'!AM303+'Investissement PEE'!AP303+'Investissement PEE'!AS303+'Investissement PEE'!AV303+'Investissement PEE'!AY303+'Investissement PEE'!BB303+'Investissement PEE'!BE303+'Investissement PEE'!BH303+'Investissement PEE'!BK303+'Investissement PEE'!BN303</f>
        <v>0</v>
      </c>
      <c r="I300" s="47">
        <f>'Investissement PER'!BE303+'Investissement PER'!BB303+'Investissement PER'!AY303+'Investissement PER'!AV303+'Investissement PER'!AS304+'Investissement PER'!AP303+'Investissement PER'!AM303+'Investissement PER'!AJ303+'Investissement PER'!BH303+'Investissement PER'!BK303+'Investissement PER'!BN303+'Investissement PER'!BQ303+'Investissement PER'!AG303</f>
        <v>0</v>
      </c>
      <c r="J300" s="165">
        <f t="shared" si="16"/>
        <v>0</v>
      </c>
      <c r="L300" s="163">
        <f t="shared" si="17"/>
        <v>0</v>
      </c>
      <c r="M300" s="54" t="str">
        <f>IF(AND(D300&lt;&gt;'Investissement PEE'!AB303,Synthèse!H300&lt;&gt;'Investissement PEE'!AC303),"Les montants répartis ne correspondent pas aux montants de prime de partage de la valeur et d'abondement dans l'onglet 'Investissement PEE'",IF(D300&lt;&gt;'Investissement PEE'!AB303,"Le montant réparti en prime de partage de la valeur ne correspond pas au montant total de PPV indiqué dans l'onglet 'Investissement PEE'",IF(H300&lt;&gt;'Investissement PEE'!AC303,"Le montant réparti ne correspond pas au montant total d'abondement indiqué dans l'onglet 'PEE'","")))</f>
        <v/>
      </c>
      <c r="N300" s="79" t="str">
        <f>IF(AND(E300&lt;&gt;'Investissement PER'!AB303,Synthèse!I300&lt;&gt;'Investissement PER'!AC303),"Les montants répartis ne correspondent pas aux montants de prime de partage de la valeur et d'abondement dans l'onglet 'Investissement PER'",IF(E300&lt;&gt;'Investissement PER'!AB303,"Le montant réparti en prime de partage de la valeur ne correspond pas au montant total de PPV indiqué dans l'onglet 'Investissement PER'",IF(I300&lt;&gt;'Investissement PER'!AC303,"Le montant réparti ne correspond pas au montant total d'abondement indiqué dans l'onglet 'Investissement PER’","")))</f>
        <v/>
      </c>
    </row>
    <row r="301" spans="1:14" x14ac:dyDescent="0.25">
      <c r="A301" s="55">
        <f>'Investissement PEE'!D304</f>
        <v>0</v>
      </c>
      <c r="B301" s="28">
        <f>'Investissement PEE'!F304</f>
        <v>0</v>
      </c>
      <c r="C301" s="45">
        <f>'Investissement PEE'!H304</f>
        <v>0</v>
      </c>
      <c r="D301" s="53">
        <f>SUM('Investissement PEE'!AF304+'Investissement PEE'!AI304+'Investissement PEE'!AL304+'Investissement PEE'!AO304+'Investissement PEE'!AR304+'Investissement PEE'!AU304+'Investissement PEE'!AX304+'Investissement PEE'!BA304+'Investissement PEE'!BD304+'Investissement PEE'!BG304+'Investissement PEE'!BJ304+'Investissement PEE'!BM304)</f>
        <v>0</v>
      </c>
      <c r="E301" s="46">
        <f>SUM('Investissement PER'!AI304+'Investissement PER'!AL304+'Investissement PER'!AO304+'Investissement PER'!AR305+'Investissement PER'!AU304+'Investissement PER'!AX304+'Investissement PER'!BA304+'Investissement PER'!BD304+'Investissement PER'!BG304+'Investissement PER'!BJ304+'Investissement PER'!BM304+'Investissement PER'!BP304+'Investissement PER'!AF304)</f>
        <v>0</v>
      </c>
      <c r="F301" s="164">
        <f t="shared" si="15"/>
        <v>0</v>
      </c>
      <c r="H301" s="44">
        <f>'Investissement PEE'!AG304+'Investissement PEE'!AJ304+'Investissement PEE'!AM304+'Investissement PEE'!AP304+'Investissement PEE'!AS304+'Investissement PEE'!AV304+'Investissement PEE'!AY304+'Investissement PEE'!BB304+'Investissement PEE'!BE304+'Investissement PEE'!BH304+'Investissement PEE'!BK304+'Investissement PEE'!BN304</f>
        <v>0</v>
      </c>
      <c r="I301" s="47">
        <f>'Investissement PER'!BE304+'Investissement PER'!BB304+'Investissement PER'!AY304+'Investissement PER'!AV304+'Investissement PER'!AS305+'Investissement PER'!AP304+'Investissement PER'!AM304+'Investissement PER'!AJ304+'Investissement PER'!BH304+'Investissement PER'!BK304+'Investissement PER'!BN304+'Investissement PER'!BQ304+'Investissement PER'!AG304</f>
        <v>0</v>
      </c>
      <c r="J301" s="165">
        <f t="shared" si="16"/>
        <v>0</v>
      </c>
      <c r="L301" s="163">
        <f t="shared" si="17"/>
        <v>0</v>
      </c>
      <c r="M301" s="54" t="str">
        <f>IF(AND(D301&lt;&gt;'Investissement PEE'!AB304,Synthèse!H301&lt;&gt;'Investissement PEE'!AC304),"Les montants répartis ne correspondent pas aux montants de prime de partage de la valeur et d'abondement dans l'onglet 'Investissement PEE'",IF(D301&lt;&gt;'Investissement PEE'!AB304,"Le montant réparti en prime de partage de la valeur ne correspond pas au montant total de PPV indiqué dans l'onglet 'Investissement PEE'",IF(H301&lt;&gt;'Investissement PEE'!AC304,"Le montant réparti ne correspond pas au montant total d'abondement indiqué dans l'onglet 'PEE'","")))</f>
        <v/>
      </c>
      <c r="N301" s="79" t="str">
        <f>IF(AND(E301&lt;&gt;'Investissement PER'!AB304,Synthèse!I301&lt;&gt;'Investissement PER'!AC304),"Les montants répartis ne correspondent pas aux montants de prime de partage de la valeur et d'abondement dans l'onglet 'Investissement PER'",IF(E301&lt;&gt;'Investissement PER'!AB304,"Le montant réparti en prime de partage de la valeur ne correspond pas au montant total de PPV indiqué dans l'onglet 'Investissement PER'",IF(I301&lt;&gt;'Investissement PER'!AC304,"Le montant réparti ne correspond pas au montant total d'abondement indiqué dans l'onglet 'Investissement PER’","")))</f>
        <v/>
      </c>
    </row>
    <row r="302" spans="1:14" x14ac:dyDescent="0.25">
      <c r="A302" s="55">
        <f>'Investissement PEE'!D305</f>
        <v>0</v>
      </c>
      <c r="B302" s="28">
        <f>'Investissement PEE'!F305</f>
        <v>0</v>
      </c>
      <c r="C302" s="45">
        <f>'Investissement PEE'!H305</f>
        <v>0</v>
      </c>
      <c r="D302" s="53">
        <f>SUM('Investissement PEE'!AF305+'Investissement PEE'!AI305+'Investissement PEE'!AL305+'Investissement PEE'!AO305+'Investissement PEE'!AR305+'Investissement PEE'!AU305+'Investissement PEE'!AX305+'Investissement PEE'!BA305+'Investissement PEE'!BD305+'Investissement PEE'!BG305+'Investissement PEE'!BJ305+'Investissement PEE'!BM305)</f>
        <v>0</v>
      </c>
      <c r="E302" s="46">
        <f>SUM('Investissement PER'!AI305+'Investissement PER'!AL305+'Investissement PER'!AO305+'Investissement PER'!AR306+'Investissement PER'!AU305+'Investissement PER'!AX305+'Investissement PER'!BA305+'Investissement PER'!BD305+'Investissement PER'!BG305+'Investissement PER'!BJ305+'Investissement PER'!BM305+'Investissement PER'!BP305+'Investissement PER'!AF305)</f>
        <v>0</v>
      </c>
      <c r="F302" s="164">
        <f t="shared" si="15"/>
        <v>0</v>
      </c>
      <c r="H302" s="44">
        <f>'Investissement PEE'!AG305+'Investissement PEE'!AJ305+'Investissement PEE'!AM305+'Investissement PEE'!AP305+'Investissement PEE'!AS305+'Investissement PEE'!AV305+'Investissement PEE'!AY305+'Investissement PEE'!BB305+'Investissement PEE'!BE305+'Investissement PEE'!BH305+'Investissement PEE'!BK305+'Investissement PEE'!BN305</f>
        <v>0</v>
      </c>
      <c r="I302" s="47">
        <f>'Investissement PER'!BE305+'Investissement PER'!BB305+'Investissement PER'!AY305+'Investissement PER'!AV305+'Investissement PER'!AS306+'Investissement PER'!AP305+'Investissement PER'!AM305+'Investissement PER'!AJ305+'Investissement PER'!BH305+'Investissement PER'!BK305+'Investissement PER'!BN305+'Investissement PER'!BQ305+'Investissement PER'!AG305</f>
        <v>0</v>
      </c>
      <c r="J302" s="165">
        <f t="shared" si="16"/>
        <v>0</v>
      </c>
      <c r="L302" s="163">
        <f t="shared" si="17"/>
        <v>0</v>
      </c>
      <c r="M302" s="54" t="str">
        <f>IF(AND(D302&lt;&gt;'Investissement PEE'!AB305,Synthèse!H302&lt;&gt;'Investissement PEE'!AC305),"Les montants répartis ne correspondent pas aux montants de prime de partage de la valeur et d'abondement dans l'onglet 'Investissement PEE'",IF(D302&lt;&gt;'Investissement PEE'!AB305,"Le montant réparti en prime de partage de la valeur ne correspond pas au montant total de PPV indiqué dans l'onglet 'Investissement PEE'",IF(H302&lt;&gt;'Investissement PEE'!AC305,"Le montant réparti ne correspond pas au montant total d'abondement indiqué dans l'onglet 'PEE'","")))</f>
        <v/>
      </c>
      <c r="N302" s="79" t="str">
        <f>IF(AND(E302&lt;&gt;'Investissement PER'!AB305,Synthèse!I302&lt;&gt;'Investissement PER'!AC305),"Les montants répartis ne correspondent pas aux montants de prime de partage de la valeur et d'abondement dans l'onglet 'Investissement PER'",IF(E302&lt;&gt;'Investissement PER'!AB305,"Le montant réparti en prime de partage de la valeur ne correspond pas au montant total de PPV indiqué dans l'onglet 'Investissement PER'",IF(I302&lt;&gt;'Investissement PER'!AC305,"Le montant réparti ne correspond pas au montant total d'abondement indiqué dans l'onglet 'Investissement PER’","")))</f>
        <v/>
      </c>
    </row>
    <row r="303" spans="1:14" x14ac:dyDescent="0.25">
      <c r="A303" s="55">
        <f>'Investissement PEE'!D306</f>
        <v>0</v>
      </c>
      <c r="B303" s="28">
        <f>'Investissement PEE'!F306</f>
        <v>0</v>
      </c>
      <c r="C303" s="45">
        <f>'Investissement PEE'!H306</f>
        <v>0</v>
      </c>
      <c r="D303" s="53">
        <f>SUM('Investissement PEE'!AF306+'Investissement PEE'!AI306+'Investissement PEE'!AL306+'Investissement PEE'!AO306+'Investissement PEE'!AR306+'Investissement PEE'!AU306+'Investissement PEE'!AX306+'Investissement PEE'!BA306+'Investissement PEE'!BD306+'Investissement PEE'!BG306+'Investissement PEE'!BJ306+'Investissement PEE'!BM306)</f>
        <v>0</v>
      </c>
      <c r="E303" s="46">
        <f>SUM('Investissement PER'!AI306+'Investissement PER'!AL306+'Investissement PER'!AO306+'Investissement PER'!AR307+'Investissement PER'!AU306+'Investissement PER'!AX306+'Investissement PER'!BA306+'Investissement PER'!BD306+'Investissement PER'!BG306+'Investissement PER'!BJ306+'Investissement PER'!BM306+'Investissement PER'!BP306+'Investissement PER'!AF306)</f>
        <v>0</v>
      </c>
      <c r="F303" s="164">
        <f t="shared" si="15"/>
        <v>0</v>
      </c>
      <c r="H303" s="44">
        <f>'Investissement PEE'!AG306+'Investissement PEE'!AJ306+'Investissement PEE'!AM306+'Investissement PEE'!AP306+'Investissement PEE'!AS306+'Investissement PEE'!AV306+'Investissement PEE'!AY306+'Investissement PEE'!BB306+'Investissement PEE'!BE306+'Investissement PEE'!BH306+'Investissement PEE'!BK306+'Investissement PEE'!BN306</f>
        <v>0</v>
      </c>
      <c r="I303" s="47">
        <f>'Investissement PER'!BE306+'Investissement PER'!BB306+'Investissement PER'!AY306+'Investissement PER'!AV306+'Investissement PER'!AS307+'Investissement PER'!AP306+'Investissement PER'!AM306+'Investissement PER'!AJ306+'Investissement PER'!BH306+'Investissement PER'!BK306+'Investissement PER'!BN306+'Investissement PER'!BQ306+'Investissement PER'!AG306</f>
        <v>0</v>
      </c>
      <c r="J303" s="165">
        <f t="shared" si="16"/>
        <v>0</v>
      </c>
      <c r="L303" s="163">
        <f t="shared" si="17"/>
        <v>0</v>
      </c>
      <c r="M303" s="54" t="str">
        <f>IF(AND(D303&lt;&gt;'Investissement PEE'!AB306,Synthèse!H303&lt;&gt;'Investissement PEE'!AC306),"Les montants répartis ne correspondent pas aux montants de prime de partage de la valeur et d'abondement dans l'onglet 'Investissement PEE'",IF(D303&lt;&gt;'Investissement PEE'!AB306,"Le montant réparti en prime de partage de la valeur ne correspond pas au montant total de PPV indiqué dans l'onglet 'Investissement PEE'",IF(H303&lt;&gt;'Investissement PEE'!AC306,"Le montant réparti ne correspond pas au montant total d'abondement indiqué dans l'onglet 'PEE'","")))</f>
        <v/>
      </c>
      <c r="N303" s="79" t="str">
        <f>IF(AND(E303&lt;&gt;'Investissement PER'!AB306,Synthèse!I303&lt;&gt;'Investissement PER'!AC306),"Les montants répartis ne correspondent pas aux montants de prime de partage de la valeur et d'abondement dans l'onglet 'Investissement PER'",IF(E303&lt;&gt;'Investissement PER'!AB306,"Le montant réparti en prime de partage de la valeur ne correspond pas au montant total de PPV indiqué dans l'onglet 'Investissement PER'",IF(I303&lt;&gt;'Investissement PER'!AC306,"Le montant réparti ne correspond pas au montant total d'abondement indiqué dans l'onglet 'Investissement PER’","")))</f>
        <v/>
      </c>
    </row>
    <row r="304" spans="1:14" x14ac:dyDescent="0.25">
      <c r="A304" s="55">
        <f>'Investissement PEE'!D307</f>
        <v>0</v>
      </c>
      <c r="B304" s="28">
        <f>'Investissement PEE'!F307</f>
        <v>0</v>
      </c>
      <c r="C304" s="45">
        <f>'Investissement PEE'!H307</f>
        <v>0</v>
      </c>
      <c r="D304" s="53">
        <f>SUM('Investissement PEE'!AF307+'Investissement PEE'!AI307+'Investissement PEE'!AL307+'Investissement PEE'!AO307+'Investissement PEE'!AR307+'Investissement PEE'!AU307+'Investissement PEE'!AX307+'Investissement PEE'!BA307+'Investissement PEE'!BD307+'Investissement PEE'!BG307+'Investissement PEE'!BJ307+'Investissement PEE'!BM307)</f>
        <v>0</v>
      </c>
      <c r="E304" s="46">
        <f>SUM('Investissement PER'!AI307+'Investissement PER'!AL307+'Investissement PER'!AO307+'Investissement PER'!AR308+'Investissement PER'!AU307+'Investissement PER'!AX307+'Investissement PER'!BA307+'Investissement PER'!BD307+'Investissement PER'!BG307+'Investissement PER'!BJ307+'Investissement PER'!BM307+'Investissement PER'!BP307+'Investissement PER'!AF307)</f>
        <v>0</v>
      </c>
      <c r="F304" s="164">
        <f t="shared" si="15"/>
        <v>0</v>
      </c>
      <c r="H304" s="44">
        <f>'Investissement PEE'!AG307+'Investissement PEE'!AJ307+'Investissement PEE'!AM307+'Investissement PEE'!AP307+'Investissement PEE'!AS307+'Investissement PEE'!AV307+'Investissement PEE'!AY307+'Investissement PEE'!BB307+'Investissement PEE'!BE307+'Investissement PEE'!BH307+'Investissement PEE'!BK307+'Investissement PEE'!BN307</f>
        <v>0</v>
      </c>
      <c r="I304" s="47">
        <f>'Investissement PER'!BE307+'Investissement PER'!BB307+'Investissement PER'!AY307+'Investissement PER'!AV307+'Investissement PER'!AS308+'Investissement PER'!AP307+'Investissement PER'!AM307+'Investissement PER'!AJ307+'Investissement PER'!BH307+'Investissement PER'!BK307+'Investissement PER'!BN307+'Investissement PER'!BQ307+'Investissement PER'!AG307</f>
        <v>0</v>
      </c>
      <c r="J304" s="165">
        <f t="shared" si="16"/>
        <v>0</v>
      </c>
      <c r="L304" s="163">
        <f t="shared" si="17"/>
        <v>0</v>
      </c>
      <c r="M304" s="54" t="str">
        <f>IF(AND(D304&lt;&gt;'Investissement PEE'!AB307,Synthèse!H304&lt;&gt;'Investissement PEE'!AC307),"Les montants répartis ne correspondent pas aux montants de prime de partage de la valeur et d'abondement dans l'onglet 'Investissement PEE'",IF(D304&lt;&gt;'Investissement PEE'!AB307,"Le montant réparti en prime de partage de la valeur ne correspond pas au montant total de PPV indiqué dans l'onglet 'Investissement PEE'",IF(H304&lt;&gt;'Investissement PEE'!AC307,"Le montant réparti ne correspond pas au montant total d'abondement indiqué dans l'onglet 'PEE'","")))</f>
        <v/>
      </c>
      <c r="N304" s="79" t="str">
        <f>IF(AND(E304&lt;&gt;'Investissement PER'!AB307,Synthèse!I304&lt;&gt;'Investissement PER'!AC307),"Les montants répartis ne correspondent pas aux montants de prime de partage de la valeur et d'abondement dans l'onglet 'Investissement PER'",IF(E304&lt;&gt;'Investissement PER'!AB307,"Le montant réparti en prime de partage de la valeur ne correspond pas au montant total de PPV indiqué dans l'onglet 'Investissement PER'",IF(I304&lt;&gt;'Investissement PER'!AC307,"Le montant réparti ne correspond pas au montant total d'abondement indiqué dans l'onglet 'Investissement PER’","")))</f>
        <v/>
      </c>
    </row>
    <row r="305" spans="1:14" x14ac:dyDescent="0.25">
      <c r="A305" s="55">
        <f>'Investissement PEE'!D308</f>
        <v>0</v>
      </c>
      <c r="B305" s="28">
        <f>'Investissement PEE'!F308</f>
        <v>0</v>
      </c>
      <c r="C305" s="45">
        <f>'Investissement PEE'!H308</f>
        <v>0</v>
      </c>
      <c r="D305" s="53">
        <f>SUM('Investissement PEE'!AF308+'Investissement PEE'!AI308+'Investissement PEE'!AL308+'Investissement PEE'!AO308+'Investissement PEE'!AR308+'Investissement PEE'!AU308+'Investissement PEE'!AX308+'Investissement PEE'!BA308+'Investissement PEE'!BD308+'Investissement PEE'!BG308+'Investissement PEE'!BJ308+'Investissement PEE'!BM308)</f>
        <v>0</v>
      </c>
      <c r="E305" s="46">
        <f>SUM('Investissement PER'!AI308+'Investissement PER'!AL308+'Investissement PER'!AO308+'Investissement PER'!AR309+'Investissement PER'!AU308+'Investissement PER'!AX308+'Investissement PER'!BA308+'Investissement PER'!BD308+'Investissement PER'!BG308+'Investissement PER'!BJ308+'Investissement PER'!BM308+'Investissement PER'!BP308+'Investissement PER'!AF308)</f>
        <v>0</v>
      </c>
      <c r="F305" s="164">
        <f t="shared" si="15"/>
        <v>0</v>
      </c>
      <c r="H305" s="44">
        <f>'Investissement PEE'!AG308+'Investissement PEE'!AJ308+'Investissement PEE'!AM308+'Investissement PEE'!AP308+'Investissement PEE'!AS308+'Investissement PEE'!AV308+'Investissement PEE'!AY308+'Investissement PEE'!BB308+'Investissement PEE'!BE308+'Investissement PEE'!BH308+'Investissement PEE'!BK308+'Investissement PEE'!BN308</f>
        <v>0</v>
      </c>
      <c r="I305" s="47">
        <f>'Investissement PER'!BE308+'Investissement PER'!BB308+'Investissement PER'!AY308+'Investissement PER'!AV308+'Investissement PER'!AS309+'Investissement PER'!AP308+'Investissement PER'!AM308+'Investissement PER'!AJ308+'Investissement PER'!BH308+'Investissement PER'!BK308+'Investissement PER'!BN308+'Investissement PER'!BQ308+'Investissement PER'!AG308</f>
        <v>0</v>
      </c>
      <c r="J305" s="165">
        <f t="shared" si="16"/>
        <v>0</v>
      </c>
      <c r="L305" s="163">
        <f t="shared" si="17"/>
        <v>0</v>
      </c>
      <c r="M305" s="54" t="str">
        <f>IF(AND(D305&lt;&gt;'Investissement PEE'!AB308,Synthèse!H305&lt;&gt;'Investissement PEE'!AC308),"Les montants répartis ne correspondent pas aux montants de prime de partage de la valeur et d'abondement dans l'onglet 'Investissement PEE'",IF(D305&lt;&gt;'Investissement PEE'!AB308,"Le montant réparti en prime de partage de la valeur ne correspond pas au montant total de PPV indiqué dans l'onglet 'Investissement PEE'",IF(H305&lt;&gt;'Investissement PEE'!AC308,"Le montant réparti ne correspond pas au montant total d'abondement indiqué dans l'onglet 'PEE'","")))</f>
        <v/>
      </c>
      <c r="N305" s="79" t="str">
        <f>IF(AND(E305&lt;&gt;'Investissement PER'!AB308,Synthèse!I305&lt;&gt;'Investissement PER'!AC308),"Les montants répartis ne correspondent pas aux montants de prime de partage de la valeur et d'abondement dans l'onglet 'Investissement PER'",IF(E305&lt;&gt;'Investissement PER'!AB308,"Le montant réparti en prime de partage de la valeur ne correspond pas au montant total de PPV indiqué dans l'onglet 'Investissement PER'",IF(I305&lt;&gt;'Investissement PER'!AC308,"Le montant réparti ne correspond pas au montant total d'abondement indiqué dans l'onglet 'Investissement PER’","")))</f>
        <v/>
      </c>
    </row>
    <row r="306" spans="1:14" x14ac:dyDescent="0.25">
      <c r="A306" s="55">
        <f>'Investissement PEE'!D309</f>
        <v>0</v>
      </c>
      <c r="B306" s="28">
        <f>'Investissement PEE'!F309</f>
        <v>0</v>
      </c>
      <c r="C306" s="45">
        <f>'Investissement PEE'!H309</f>
        <v>0</v>
      </c>
      <c r="D306" s="53">
        <f>SUM('Investissement PEE'!AF309+'Investissement PEE'!AI309+'Investissement PEE'!AL309+'Investissement PEE'!AO309+'Investissement PEE'!AR309+'Investissement PEE'!AU309+'Investissement PEE'!AX309+'Investissement PEE'!BA309+'Investissement PEE'!BD309+'Investissement PEE'!BG309+'Investissement PEE'!BJ309+'Investissement PEE'!BM309)</f>
        <v>0</v>
      </c>
      <c r="E306" s="46">
        <f>SUM('Investissement PER'!AI309+'Investissement PER'!AL309+'Investissement PER'!AO309+'Investissement PER'!AR310+'Investissement PER'!AU309+'Investissement PER'!AX309+'Investissement PER'!BA309+'Investissement PER'!BD309+'Investissement PER'!BG309+'Investissement PER'!BJ309+'Investissement PER'!BM309+'Investissement PER'!BP309+'Investissement PER'!AF309)</f>
        <v>0</v>
      </c>
      <c r="F306" s="164">
        <f t="shared" si="15"/>
        <v>0</v>
      </c>
      <c r="H306" s="44">
        <f>'Investissement PEE'!AG309+'Investissement PEE'!AJ309+'Investissement PEE'!AM309+'Investissement PEE'!AP309+'Investissement PEE'!AS309+'Investissement PEE'!AV309+'Investissement PEE'!AY309+'Investissement PEE'!BB309+'Investissement PEE'!BE309+'Investissement PEE'!BH309+'Investissement PEE'!BK309+'Investissement PEE'!BN309</f>
        <v>0</v>
      </c>
      <c r="I306" s="47">
        <f>'Investissement PER'!BE309+'Investissement PER'!BB309+'Investissement PER'!AY309+'Investissement PER'!AV309+'Investissement PER'!AS310+'Investissement PER'!AP309+'Investissement PER'!AM309+'Investissement PER'!AJ309+'Investissement PER'!BH309+'Investissement PER'!BK309+'Investissement PER'!BN309+'Investissement PER'!BQ309+'Investissement PER'!AG309</f>
        <v>0</v>
      </c>
      <c r="J306" s="165">
        <f t="shared" si="16"/>
        <v>0</v>
      </c>
      <c r="L306" s="163">
        <f t="shared" si="17"/>
        <v>0</v>
      </c>
      <c r="M306" s="54" t="str">
        <f>IF(AND(D306&lt;&gt;'Investissement PEE'!AB309,Synthèse!H306&lt;&gt;'Investissement PEE'!AC309),"Les montants répartis ne correspondent pas aux montants de prime de partage de la valeur et d'abondement dans l'onglet 'Investissement PEE'",IF(D306&lt;&gt;'Investissement PEE'!AB309,"Le montant réparti en prime de partage de la valeur ne correspond pas au montant total de PPV indiqué dans l'onglet 'Investissement PEE'",IF(H306&lt;&gt;'Investissement PEE'!AC309,"Le montant réparti ne correspond pas au montant total d'abondement indiqué dans l'onglet 'PEE'","")))</f>
        <v/>
      </c>
      <c r="N306" s="79" t="str">
        <f>IF(AND(E306&lt;&gt;'Investissement PER'!AB309,Synthèse!I306&lt;&gt;'Investissement PER'!AC309),"Les montants répartis ne correspondent pas aux montants de prime de partage de la valeur et d'abondement dans l'onglet 'Investissement PER'",IF(E306&lt;&gt;'Investissement PER'!AB309,"Le montant réparti en prime de partage de la valeur ne correspond pas au montant total de PPV indiqué dans l'onglet 'Investissement PER'",IF(I306&lt;&gt;'Investissement PER'!AC309,"Le montant réparti ne correspond pas au montant total d'abondement indiqué dans l'onglet 'Investissement PER’","")))</f>
        <v/>
      </c>
    </row>
    <row r="307" spans="1:14" x14ac:dyDescent="0.25">
      <c r="A307" s="55">
        <f>'Investissement PEE'!D310</f>
        <v>0</v>
      </c>
      <c r="B307" s="28">
        <f>'Investissement PEE'!F310</f>
        <v>0</v>
      </c>
      <c r="C307" s="45">
        <f>'Investissement PEE'!H310</f>
        <v>0</v>
      </c>
      <c r="D307" s="53">
        <f>SUM('Investissement PEE'!AF310+'Investissement PEE'!AI310+'Investissement PEE'!AL310+'Investissement PEE'!AO310+'Investissement PEE'!AR310+'Investissement PEE'!AU310+'Investissement PEE'!AX310+'Investissement PEE'!BA310+'Investissement PEE'!BD310+'Investissement PEE'!BG310+'Investissement PEE'!BJ310+'Investissement PEE'!BM310)</f>
        <v>0</v>
      </c>
      <c r="E307" s="46">
        <f>SUM('Investissement PER'!AI310+'Investissement PER'!AL310+'Investissement PER'!AO310+'Investissement PER'!AR311+'Investissement PER'!AU310+'Investissement PER'!AX310+'Investissement PER'!BA310+'Investissement PER'!BD310+'Investissement PER'!BG310+'Investissement PER'!BJ310+'Investissement PER'!BM310+'Investissement PER'!BP310+'Investissement PER'!AF310)</f>
        <v>0</v>
      </c>
      <c r="F307" s="164">
        <f t="shared" si="15"/>
        <v>0</v>
      </c>
      <c r="H307" s="44">
        <f>'Investissement PEE'!AG310+'Investissement PEE'!AJ310+'Investissement PEE'!AM310+'Investissement PEE'!AP310+'Investissement PEE'!AS310+'Investissement PEE'!AV310+'Investissement PEE'!AY310+'Investissement PEE'!BB310+'Investissement PEE'!BE310+'Investissement PEE'!BH310+'Investissement PEE'!BK310+'Investissement PEE'!BN310</f>
        <v>0</v>
      </c>
      <c r="I307" s="47">
        <f>'Investissement PER'!BE310+'Investissement PER'!BB310+'Investissement PER'!AY310+'Investissement PER'!AV310+'Investissement PER'!AS311+'Investissement PER'!AP310+'Investissement PER'!AM310+'Investissement PER'!AJ310+'Investissement PER'!BH310+'Investissement PER'!BK310+'Investissement PER'!BN310+'Investissement PER'!BQ310+'Investissement PER'!AG310</f>
        <v>0</v>
      </c>
      <c r="J307" s="165">
        <f t="shared" si="16"/>
        <v>0</v>
      </c>
      <c r="L307" s="163">
        <f t="shared" si="17"/>
        <v>0</v>
      </c>
      <c r="M307" s="54" t="str">
        <f>IF(AND(D307&lt;&gt;'Investissement PEE'!AB310,Synthèse!H307&lt;&gt;'Investissement PEE'!AC310),"Les montants répartis ne correspondent pas aux montants de prime de partage de la valeur et d'abondement dans l'onglet 'Investissement PEE'",IF(D307&lt;&gt;'Investissement PEE'!AB310,"Le montant réparti en prime de partage de la valeur ne correspond pas au montant total de PPV indiqué dans l'onglet 'Investissement PEE'",IF(H307&lt;&gt;'Investissement PEE'!AC310,"Le montant réparti ne correspond pas au montant total d'abondement indiqué dans l'onglet 'PEE'","")))</f>
        <v/>
      </c>
      <c r="N307" s="79" t="str">
        <f>IF(AND(E307&lt;&gt;'Investissement PER'!AB310,Synthèse!I307&lt;&gt;'Investissement PER'!AC310),"Les montants répartis ne correspondent pas aux montants de prime de partage de la valeur et d'abondement dans l'onglet 'Investissement PER'",IF(E307&lt;&gt;'Investissement PER'!AB310,"Le montant réparti en prime de partage de la valeur ne correspond pas au montant total de PPV indiqué dans l'onglet 'Investissement PER'",IF(I307&lt;&gt;'Investissement PER'!AC310,"Le montant réparti ne correspond pas au montant total d'abondement indiqué dans l'onglet 'Investissement PER’","")))</f>
        <v/>
      </c>
    </row>
    <row r="308" spans="1:14" x14ac:dyDescent="0.25">
      <c r="A308" s="55">
        <f>'Investissement PEE'!D311</f>
        <v>0</v>
      </c>
      <c r="B308" s="28">
        <f>'Investissement PEE'!F311</f>
        <v>0</v>
      </c>
      <c r="C308" s="45">
        <f>'Investissement PEE'!H311</f>
        <v>0</v>
      </c>
      <c r="D308" s="53">
        <f>SUM('Investissement PEE'!AF311+'Investissement PEE'!AI311+'Investissement PEE'!AL311+'Investissement PEE'!AO311+'Investissement PEE'!AR311+'Investissement PEE'!AU311+'Investissement PEE'!AX311+'Investissement PEE'!BA311+'Investissement PEE'!BD311+'Investissement PEE'!BG311+'Investissement PEE'!BJ311+'Investissement PEE'!BM311)</f>
        <v>0</v>
      </c>
      <c r="E308" s="46">
        <f>SUM('Investissement PER'!AI311+'Investissement PER'!AL311+'Investissement PER'!AO311+'Investissement PER'!AR312+'Investissement PER'!AU311+'Investissement PER'!AX311+'Investissement PER'!BA311+'Investissement PER'!BD311+'Investissement PER'!BG311+'Investissement PER'!BJ311+'Investissement PER'!BM311+'Investissement PER'!BP311+'Investissement PER'!AF311)</f>
        <v>0</v>
      </c>
      <c r="F308" s="164">
        <f t="shared" si="15"/>
        <v>0</v>
      </c>
      <c r="H308" s="44">
        <f>'Investissement PEE'!AG311+'Investissement PEE'!AJ311+'Investissement PEE'!AM311+'Investissement PEE'!AP311+'Investissement PEE'!AS311+'Investissement PEE'!AV311+'Investissement PEE'!AY311+'Investissement PEE'!BB311+'Investissement PEE'!BE311+'Investissement PEE'!BH311+'Investissement PEE'!BK311+'Investissement PEE'!BN311</f>
        <v>0</v>
      </c>
      <c r="I308" s="47">
        <f>'Investissement PER'!BE311+'Investissement PER'!BB311+'Investissement PER'!AY311+'Investissement PER'!AV311+'Investissement PER'!AS312+'Investissement PER'!AP311+'Investissement PER'!AM311+'Investissement PER'!AJ311+'Investissement PER'!BH311+'Investissement PER'!BK311+'Investissement PER'!BN311+'Investissement PER'!BQ311+'Investissement PER'!AG311</f>
        <v>0</v>
      </c>
      <c r="J308" s="165">
        <f t="shared" si="16"/>
        <v>0</v>
      </c>
      <c r="L308" s="163">
        <f t="shared" si="17"/>
        <v>0</v>
      </c>
      <c r="M308" s="54" t="str">
        <f>IF(AND(D308&lt;&gt;'Investissement PEE'!AB311,Synthèse!H308&lt;&gt;'Investissement PEE'!AC311),"Les montants répartis ne correspondent pas aux montants de prime de partage de la valeur et d'abondement dans l'onglet 'Investissement PEE'",IF(D308&lt;&gt;'Investissement PEE'!AB311,"Le montant réparti en prime de partage de la valeur ne correspond pas au montant total de PPV indiqué dans l'onglet 'Investissement PEE'",IF(H308&lt;&gt;'Investissement PEE'!AC311,"Le montant réparti ne correspond pas au montant total d'abondement indiqué dans l'onglet 'PEE'","")))</f>
        <v/>
      </c>
      <c r="N308" s="79" t="str">
        <f>IF(AND(E308&lt;&gt;'Investissement PER'!AB311,Synthèse!I308&lt;&gt;'Investissement PER'!AC311),"Les montants répartis ne correspondent pas aux montants de prime de partage de la valeur et d'abondement dans l'onglet 'Investissement PER'",IF(E308&lt;&gt;'Investissement PER'!AB311,"Le montant réparti en prime de partage de la valeur ne correspond pas au montant total de PPV indiqué dans l'onglet 'Investissement PER'",IF(I308&lt;&gt;'Investissement PER'!AC311,"Le montant réparti ne correspond pas au montant total d'abondement indiqué dans l'onglet 'Investissement PER’","")))</f>
        <v/>
      </c>
    </row>
    <row r="309" spans="1:14" x14ac:dyDescent="0.25">
      <c r="A309" s="55">
        <f>'Investissement PEE'!D312</f>
        <v>0</v>
      </c>
      <c r="B309" s="28">
        <f>'Investissement PEE'!F312</f>
        <v>0</v>
      </c>
      <c r="C309" s="45">
        <f>'Investissement PEE'!H312</f>
        <v>0</v>
      </c>
      <c r="D309" s="53">
        <f>SUM('Investissement PEE'!AF312+'Investissement PEE'!AI312+'Investissement PEE'!AL312+'Investissement PEE'!AO312+'Investissement PEE'!AR312+'Investissement PEE'!AU312+'Investissement PEE'!AX312+'Investissement PEE'!BA312+'Investissement PEE'!BD312+'Investissement PEE'!BG312+'Investissement PEE'!BJ312+'Investissement PEE'!BM312)</f>
        <v>0</v>
      </c>
      <c r="E309" s="46">
        <f>SUM('Investissement PER'!AI312+'Investissement PER'!AL312+'Investissement PER'!AO312+'Investissement PER'!AR313+'Investissement PER'!AU312+'Investissement PER'!AX312+'Investissement PER'!BA312+'Investissement PER'!BD312+'Investissement PER'!BG312+'Investissement PER'!BJ312+'Investissement PER'!BM312+'Investissement PER'!BP312+'Investissement PER'!AF312)</f>
        <v>0</v>
      </c>
      <c r="F309" s="164">
        <f t="shared" si="15"/>
        <v>0</v>
      </c>
      <c r="H309" s="44">
        <f>'Investissement PEE'!AG312+'Investissement PEE'!AJ312+'Investissement PEE'!AM312+'Investissement PEE'!AP312+'Investissement PEE'!AS312+'Investissement PEE'!AV312+'Investissement PEE'!AY312+'Investissement PEE'!BB312+'Investissement PEE'!BE312+'Investissement PEE'!BH312+'Investissement PEE'!BK312+'Investissement PEE'!BN312</f>
        <v>0</v>
      </c>
      <c r="I309" s="47">
        <f>'Investissement PER'!BE312+'Investissement PER'!BB312+'Investissement PER'!AY312+'Investissement PER'!AV312+'Investissement PER'!AS313+'Investissement PER'!AP312+'Investissement PER'!AM312+'Investissement PER'!AJ312+'Investissement PER'!BH312+'Investissement PER'!BK312+'Investissement PER'!BN312+'Investissement PER'!BQ312+'Investissement PER'!AG312</f>
        <v>0</v>
      </c>
      <c r="J309" s="165">
        <f t="shared" si="16"/>
        <v>0</v>
      </c>
      <c r="L309" s="163">
        <f t="shared" si="17"/>
        <v>0</v>
      </c>
      <c r="M309" s="54" t="str">
        <f>IF(AND(D309&lt;&gt;'Investissement PEE'!AB312,Synthèse!H309&lt;&gt;'Investissement PEE'!AC312),"Les montants répartis ne correspondent pas aux montants de prime de partage de la valeur et d'abondement dans l'onglet 'Investissement PEE'",IF(D309&lt;&gt;'Investissement PEE'!AB312,"Le montant réparti en prime de partage de la valeur ne correspond pas au montant total de PPV indiqué dans l'onglet 'Investissement PEE'",IF(H309&lt;&gt;'Investissement PEE'!AC312,"Le montant réparti ne correspond pas au montant total d'abondement indiqué dans l'onglet 'PEE'","")))</f>
        <v/>
      </c>
      <c r="N309" s="79" t="str">
        <f>IF(AND(E309&lt;&gt;'Investissement PER'!AB312,Synthèse!I309&lt;&gt;'Investissement PER'!AC312),"Les montants répartis ne correspondent pas aux montants de prime de partage de la valeur et d'abondement dans l'onglet 'Investissement PER'",IF(E309&lt;&gt;'Investissement PER'!AB312,"Le montant réparti en prime de partage de la valeur ne correspond pas au montant total de PPV indiqué dans l'onglet 'Investissement PER'",IF(I309&lt;&gt;'Investissement PER'!AC312,"Le montant réparti ne correspond pas au montant total d'abondement indiqué dans l'onglet 'Investissement PER’","")))</f>
        <v/>
      </c>
    </row>
    <row r="310" spans="1:14" x14ac:dyDescent="0.25">
      <c r="A310" s="55">
        <f>'Investissement PEE'!D313</f>
        <v>0</v>
      </c>
      <c r="B310" s="28">
        <f>'Investissement PEE'!F313</f>
        <v>0</v>
      </c>
      <c r="C310" s="45">
        <f>'Investissement PEE'!H313</f>
        <v>0</v>
      </c>
      <c r="D310" s="53">
        <f>SUM('Investissement PEE'!AF313+'Investissement PEE'!AI313+'Investissement PEE'!AL313+'Investissement PEE'!AO313+'Investissement PEE'!AR313+'Investissement PEE'!AU313+'Investissement PEE'!AX313+'Investissement PEE'!BA313+'Investissement PEE'!BD313+'Investissement PEE'!BG313+'Investissement PEE'!BJ313+'Investissement PEE'!BM313)</f>
        <v>0</v>
      </c>
      <c r="E310" s="46">
        <f>SUM('Investissement PER'!AI313+'Investissement PER'!AL313+'Investissement PER'!AO313+'Investissement PER'!AR314+'Investissement PER'!AU313+'Investissement PER'!AX313+'Investissement PER'!BA313+'Investissement PER'!BD313+'Investissement PER'!BG313+'Investissement PER'!BJ313+'Investissement PER'!BM313+'Investissement PER'!BP313+'Investissement PER'!AF313)</f>
        <v>0</v>
      </c>
      <c r="F310" s="164">
        <f t="shared" si="15"/>
        <v>0</v>
      </c>
      <c r="H310" s="44">
        <f>'Investissement PEE'!AG313+'Investissement PEE'!AJ313+'Investissement PEE'!AM313+'Investissement PEE'!AP313+'Investissement PEE'!AS313+'Investissement PEE'!AV313+'Investissement PEE'!AY313+'Investissement PEE'!BB313+'Investissement PEE'!BE313+'Investissement PEE'!BH313+'Investissement PEE'!BK313+'Investissement PEE'!BN313</f>
        <v>0</v>
      </c>
      <c r="I310" s="47">
        <f>'Investissement PER'!BE313+'Investissement PER'!BB313+'Investissement PER'!AY313+'Investissement PER'!AV313+'Investissement PER'!AS314+'Investissement PER'!AP313+'Investissement PER'!AM313+'Investissement PER'!AJ313+'Investissement PER'!BH313+'Investissement PER'!BK313+'Investissement PER'!BN313+'Investissement PER'!BQ313+'Investissement PER'!AG313</f>
        <v>0</v>
      </c>
      <c r="J310" s="165">
        <f t="shared" si="16"/>
        <v>0</v>
      </c>
      <c r="L310" s="163">
        <f t="shared" si="17"/>
        <v>0</v>
      </c>
      <c r="M310" s="54" t="str">
        <f>IF(AND(D310&lt;&gt;'Investissement PEE'!AB313,Synthèse!H310&lt;&gt;'Investissement PEE'!AC313),"Les montants répartis ne correspondent pas aux montants de prime de partage de la valeur et d'abondement dans l'onglet 'Investissement PEE'",IF(D310&lt;&gt;'Investissement PEE'!AB313,"Le montant réparti en prime de partage de la valeur ne correspond pas au montant total de PPV indiqué dans l'onglet 'Investissement PEE'",IF(H310&lt;&gt;'Investissement PEE'!AC313,"Le montant réparti ne correspond pas au montant total d'abondement indiqué dans l'onglet 'PEE'","")))</f>
        <v/>
      </c>
      <c r="N310" s="79" t="str">
        <f>IF(AND(E310&lt;&gt;'Investissement PER'!AB313,Synthèse!I310&lt;&gt;'Investissement PER'!AC313),"Les montants répartis ne correspondent pas aux montants de prime de partage de la valeur et d'abondement dans l'onglet 'Investissement PER'",IF(E310&lt;&gt;'Investissement PER'!AB313,"Le montant réparti en prime de partage de la valeur ne correspond pas au montant total de PPV indiqué dans l'onglet 'Investissement PER'",IF(I310&lt;&gt;'Investissement PER'!AC313,"Le montant réparti ne correspond pas au montant total d'abondement indiqué dans l'onglet 'Investissement PER’","")))</f>
        <v/>
      </c>
    </row>
    <row r="311" spans="1:14" x14ac:dyDescent="0.25">
      <c r="A311" s="55">
        <f>'Investissement PEE'!D314</f>
        <v>0</v>
      </c>
      <c r="B311" s="28">
        <f>'Investissement PEE'!F314</f>
        <v>0</v>
      </c>
      <c r="C311" s="45">
        <f>'Investissement PEE'!H314</f>
        <v>0</v>
      </c>
      <c r="D311" s="53">
        <f>SUM('Investissement PEE'!AF314+'Investissement PEE'!AI314+'Investissement PEE'!AL314+'Investissement PEE'!AO314+'Investissement PEE'!AR314+'Investissement PEE'!AU314+'Investissement PEE'!AX314+'Investissement PEE'!BA314+'Investissement PEE'!BD314+'Investissement PEE'!BG314+'Investissement PEE'!BJ314+'Investissement PEE'!BM314)</f>
        <v>0</v>
      </c>
      <c r="E311" s="46">
        <f>SUM('Investissement PER'!AI314+'Investissement PER'!AL314+'Investissement PER'!AO314+'Investissement PER'!AR315+'Investissement PER'!AU314+'Investissement PER'!AX314+'Investissement PER'!BA314+'Investissement PER'!BD314+'Investissement PER'!BG314+'Investissement PER'!BJ314+'Investissement PER'!BM314+'Investissement PER'!BP314+'Investissement PER'!AF314)</f>
        <v>0</v>
      </c>
      <c r="F311" s="164">
        <f t="shared" si="15"/>
        <v>0</v>
      </c>
      <c r="H311" s="44">
        <f>'Investissement PEE'!AG314+'Investissement PEE'!AJ314+'Investissement PEE'!AM314+'Investissement PEE'!AP314+'Investissement PEE'!AS314+'Investissement PEE'!AV314+'Investissement PEE'!AY314+'Investissement PEE'!BB314+'Investissement PEE'!BE314+'Investissement PEE'!BH314+'Investissement PEE'!BK314+'Investissement PEE'!BN314</f>
        <v>0</v>
      </c>
      <c r="I311" s="47">
        <f>'Investissement PER'!BE314+'Investissement PER'!BB314+'Investissement PER'!AY314+'Investissement PER'!AV314+'Investissement PER'!AS315+'Investissement PER'!AP314+'Investissement PER'!AM314+'Investissement PER'!AJ314+'Investissement PER'!BH314+'Investissement PER'!BK314+'Investissement PER'!BN314+'Investissement PER'!BQ314+'Investissement PER'!AG314</f>
        <v>0</v>
      </c>
      <c r="J311" s="165">
        <f t="shared" si="16"/>
        <v>0</v>
      </c>
      <c r="L311" s="163">
        <f t="shared" si="17"/>
        <v>0</v>
      </c>
      <c r="M311" s="54" t="str">
        <f>IF(AND(D311&lt;&gt;'Investissement PEE'!AB314,Synthèse!H311&lt;&gt;'Investissement PEE'!AC314),"Les montants répartis ne correspondent pas aux montants de prime de partage de la valeur et d'abondement dans l'onglet 'Investissement PEE'",IF(D311&lt;&gt;'Investissement PEE'!AB314,"Le montant réparti en prime de partage de la valeur ne correspond pas au montant total de PPV indiqué dans l'onglet 'Investissement PEE'",IF(H311&lt;&gt;'Investissement PEE'!AC314,"Le montant réparti ne correspond pas au montant total d'abondement indiqué dans l'onglet 'PEE'","")))</f>
        <v/>
      </c>
      <c r="N311" s="79" t="str">
        <f>IF(AND(E311&lt;&gt;'Investissement PER'!AB314,Synthèse!I311&lt;&gt;'Investissement PER'!AC314),"Les montants répartis ne correspondent pas aux montants de prime de partage de la valeur et d'abondement dans l'onglet 'Investissement PER'",IF(E311&lt;&gt;'Investissement PER'!AB314,"Le montant réparti en prime de partage de la valeur ne correspond pas au montant total de PPV indiqué dans l'onglet 'Investissement PER'",IF(I311&lt;&gt;'Investissement PER'!AC314,"Le montant réparti ne correspond pas au montant total d'abondement indiqué dans l'onglet 'Investissement PER’","")))</f>
        <v/>
      </c>
    </row>
    <row r="312" spans="1:14" x14ac:dyDescent="0.25">
      <c r="A312" s="55">
        <f>'Investissement PEE'!D315</f>
        <v>0</v>
      </c>
      <c r="B312" s="28">
        <f>'Investissement PEE'!F315</f>
        <v>0</v>
      </c>
      <c r="C312" s="45">
        <f>'Investissement PEE'!H315</f>
        <v>0</v>
      </c>
      <c r="D312" s="53">
        <f>SUM('Investissement PEE'!AF315+'Investissement PEE'!AI315+'Investissement PEE'!AL315+'Investissement PEE'!AO315+'Investissement PEE'!AR315+'Investissement PEE'!AU315+'Investissement PEE'!AX315+'Investissement PEE'!BA315+'Investissement PEE'!BD315+'Investissement PEE'!BG315+'Investissement PEE'!BJ315+'Investissement PEE'!BM315)</f>
        <v>0</v>
      </c>
      <c r="E312" s="46">
        <f>SUM('Investissement PER'!AI315+'Investissement PER'!AL315+'Investissement PER'!AO315+'Investissement PER'!AR316+'Investissement PER'!AU315+'Investissement PER'!AX315+'Investissement PER'!BA315+'Investissement PER'!BD315+'Investissement PER'!BG315+'Investissement PER'!BJ315+'Investissement PER'!BM315+'Investissement PER'!BP315+'Investissement PER'!AF315)</f>
        <v>0</v>
      </c>
      <c r="F312" s="164">
        <f t="shared" si="15"/>
        <v>0</v>
      </c>
      <c r="H312" s="44">
        <f>'Investissement PEE'!AG315+'Investissement PEE'!AJ315+'Investissement PEE'!AM315+'Investissement PEE'!AP315+'Investissement PEE'!AS315+'Investissement PEE'!AV315+'Investissement PEE'!AY315+'Investissement PEE'!BB315+'Investissement PEE'!BE315+'Investissement PEE'!BH315+'Investissement PEE'!BK315+'Investissement PEE'!BN315</f>
        <v>0</v>
      </c>
      <c r="I312" s="47">
        <f>'Investissement PER'!BE315+'Investissement PER'!BB315+'Investissement PER'!AY315+'Investissement PER'!AV315+'Investissement PER'!AS316+'Investissement PER'!AP315+'Investissement PER'!AM315+'Investissement PER'!AJ315+'Investissement PER'!BH315+'Investissement PER'!BK315+'Investissement PER'!BN315+'Investissement PER'!BQ315+'Investissement PER'!AG315</f>
        <v>0</v>
      </c>
      <c r="J312" s="165">
        <f t="shared" si="16"/>
        <v>0</v>
      </c>
      <c r="L312" s="163">
        <f t="shared" si="17"/>
        <v>0</v>
      </c>
      <c r="M312" s="54" t="str">
        <f>IF(AND(D312&lt;&gt;'Investissement PEE'!AB315,Synthèse!H312&lt;&gt;'Investissement PEE'!AC315),"Les montants répartis ne correspondent pas aux montants de prime de partage de la valeur et d'abondement dans l'onglet 'Investissement PEE'",IF(D312&lt;&gt;'Investissement PEE'!AB315,"Le montant réparti en prime de partage de la valeur ne correspond pas au montant total de PPV indiqué dans l'onglet 'Investissement PEE'",IF(H312&lt;&gt;'Investissement PEE'!AC315,"Le montant réparti ne correspond pas au montant total d'abondement indiqué dans l'onglet 'PEE'","")))</f>
        <v/>
      </c>
      <c r="N312" s="79" t="str">
        <f>IF(AND(E312&lt;&gt;'Investissement PER'!AB315,Synthèse!I312&lt;&gt;'Investissement PER'!AC315),"Les montants répartis ne correspondent pas aux montants de prime de partage de la valeur et d'abondement dans l'onglet 'Investissement PER'",IF(E312&lt;&gt;'Investissement PER'!AB315,"Le montant réparti en prime de partage de la valeur ne correspond pas au montant total de PPV indiqué dans l'onglet 'Investissement PER'",IF(I312&lt;&gt;'Investissement PER'!AC315,"Le montant réparti ne correspond pas au montant total d'abondement indiqué dans l'onglet 'Investissement PER’","")))</f>
        <v/>
      </c>
    </row>
    <row r="313" spans="1:14" x14ac:dyDescent="0.25">
      <c r="A313" s="55">
        <f>'Investissement PEE'!D316</f>
        <v>0</v>
      </c>
      <c r="B313" s="28">
        <f>'Investissement PEE'!F316</f>
        <v>0</v>
      </c>
      <c r="C313" s="45">
        <f>'Investissement PEE'!H316</f>
        <v>0</v>
      </c>
      <c r="D313" s="53">
        <f>SUM('Investissement PEE'!AF316+'Investissement PEE'!AI316+'Investissement PEE'!AL316+'Investissement PEE'!AO316+'Investissement PEE'!AR316+'Investissement PEE'!AU316+'Investissement PEE'!AX316+'Investissement PEE'!BA316+'Investissement PEE'!BD316+'Investissement PEE'!BG316+'Investissement PEE'!BJ316+'Investissement PEE'!BM316)</f>
        <v>0</v>
      </c>
      <c r="E313" s="46">
        <f>SUM('Investissement PER'!AI316+'Investissement PER'!AL316+'Investissement PER'!AO316+'Investissement PER'!AR317+'Investissement PER'!AU316+'Investissement PER'!AX316+'Investissement PER'!BA316+'Investissement PER'!BD316+'Investissement PER'!BG316+'Investissement PER'!BJ316+'Investissement PER'!BM316+'Investissement PER'!BP316+'Investissement PER'!AF316)</f>
        <v>0</v>
      </c>
      <c r="F313" s="164">
        <f t="shared" si="15"/>
        <v>0</v>
      </c>
      <c r="H313" s="44">
        <f>'Investissement PEE'!AG316+'Investissement PEE'!AJ316+'Investissement PEE'!AM316+'Investissement PEE'!AP316+'Investissement PEE'!AS316+'Investissement PEE'!AV316+'Investissement PEE'!AY316+'Investissement PEE'!BB316+'Investissement PEE'!BE316+'Investissement PEE'!BH316+'Investissement PEE'!BK316+'Investissement PEE'!BN316</f>
        <v>0</v>
      </c>
      <c r="I313" s="47">
        <f>'Investissement PER'!BE316+'Investissement PER'!BB316+'Investissement PER'!AY316+'Investissement PER'!AV316+'Investissement PER'!AS317+'Investissement PER'!AP316+'Investissement PER'!AM316+'Investissement PER'!AJ316+'Investissement PER'!BH316+'Investissement PER'!BK316+'Investissement PER'!BN316+'Investissement PER'!BQ316+'Investissement PER'!AG316</f>
        <v>0</v>
      </c>
      <c r="J313" s="165">
        <f t="shared" si="16"/>
        <v>0</v>
      </c>
      <c r="L313" s="163">
        <f t="shared" si="17"/>
        <v>0</v>
      </c>
      <c r="M313" s="54" t="str">
        <f>IF(AND(D313&lt;&gt;'Investissement PEE'!AB316,Synthèse!H313&lt;&gt;'Investissement PEE'!AC316),"Les montants répartis ne correspondent pas aux montants de prime de partage de la valeur et d'abondement dans l'onglet 'Investissement PEE'",IF(D313&lt;&gt;'Investissement PEE'!AB316,"Le montant réparti en prime de partage de la valeur ne correspond pas au montant total de PPV indiqué dans l'onglet 'Investissement PEE'",IF(H313&lt;&gt;'Investissement PEE'!AC316,"Le montant réparti ne correspond pas au montant total d'abondement indiqué dans l'onglet 'PEE'","")))</f>
        <v/>
      </c>
      <c r="N313" s="79" t="str">
        <f>IF(AND(E313&lt;&gt;'Investissement PER'!AB316,Synthèse!I313&lt;&gt;'Investissement PER'!AC316),"Les montants répartis ne correspondent pas aux montants de prime de partage de la valeur et d'abondement dans l'onglet 'Investissement PER'",IF(E313&lt;&gt;'Investissement PER'!AB316,"Le montant réparti en prime de partage de la valeur ne correspond pas au montant total de PPV indiqué dans l'onglet 'Investissement PER'",IF(I313&lt;&gt;'Investissement PER'!AC316,"Le montant réparti ne correspond pas au montant total d'abondement indiqué dans l'onglet 'Investissement PER’","")))</f>
        <v/>
      </c>
    </row>
    <row r="314" spans="1:14" x14ac:dyDescent="0.25">
      <c r="A314" s="55">
        <f>'Investissement PEE'!D317</f>
        <v>0</v>
      </c>
      <c r="B314" s="28">
        <f>'Investissement PEE'!F317</f>
        <v>0</v>
      </c>
      <c r="C314" s="45">
        <f>'Investissement PEE'!H317</f>
        <v>0</v>
      </c>
      <c r="D314" s="53">
        <f>SUM('Investissement PEE'!AF317+'Investissement PEE'!AI317+'Investissement PEE'!AL317+'Investissement PEE'!AO317+'Investissement PEE'!AR317+'Investissement PEE'!AU317+'Investissement PEE'!AX317+'Investissement PEE'!BA317+'Investissement PEE'!BD317+'Investissement PEE'!BG317+'Investissement PEE'!BJ317+'Investissement PEE'!BM317)</f>
        <v>0</v>
      </c>
      <c r="E314" s="46">
        <f>SUM('Investissement PER'!AI317+'Investissement PER'!AL317+'Investissement PER'!AO317+'Investissement PER'!AR318+'Investissement PER'!AU317+'Investissement PER'!AX317+'Investissement PER'!BA317+'Investissement PER'!BD317+'Investissement PER'!BG317+'Investissement PER'!BJ317+'Investissement PER'!BM317+'Investissement PER'!BP317+'Investissement PER'!AF317)</f>
        <v>0</v>
      </c>
      <c r="F314" s="164">
        <f t="shared" si="15"/>
        <v>0</v>
      </c>
      <c r="H314" s="44">
        <f>'Investissement PEE'!AG317+'Investissement PEE'!AJ317+'Investissement PEE'!AM317+'Investissement PEE'!AP317+'Investissement PEE'!AS317+'Investissement PEE'!AV317+'Investissement PEE'!AY317+'Investissement PEE'!BB317+'Investissement PEE'!BE317+'Investissement PEE'!BH317+'Investissement PEE'!BK317+'Investissement PEE'!BN317</f>
        <v>0</v>
      </c>
      <c r="I314" s="47">
        <f>'Investissement PER'!BE317+'Investissement PER'!BB317+'Investissement PER'!AY317+'Investissement PER'!AV317+'Investissement PER'!AS318+'Investissement PER'!AP317+'Investissement PER'!AM317+'Investissement PER'!AJ317+'Investissement PER'!BH317+'Investissement PER'!BK317+'Investissement PER'!BN317+'Investissement PER'!BQ317+'Investissement PER'!AG317</f>
        <v>0</v>
      </c>
      <c r="J314" s="165">
        <f t="shared" si="16"/>
        <v>0</v>
      </c>
      <c r="L314" s="163">
        <f t="shared" si="17"/>
        <v>0</v>
      </c>
      <c r="M314" s="54" t="str">
        <f>IF(AND(D314&lt;&gt;'Investissement PEE'!AB317,Synthèse!H314&lt;&gt;'Investissement PEE'!AC317),"Les montants répartis ne correspondent pas aux montants de prime de partage de la valeur et d'abondement dans l'onglet 'Investissement PEE'",IF(D314&lt;&gt;'Investissement PEE'!AB317,"Le montant réparti en prime de partage de la valeur ne correspond pas au montant total de PPV indiqué dans l'onglet 'Investissement PEE'",IF(H314&lt;&gt;'Investissement PEE'!AC317,"Le montant réparti ne correspond pas au montant total d'abondement indiqué dans l'onglet 'PEE'","")))</f>
        <v/>
      </c>
      <c r="N314" s="79" t="str">
        <f>IF(AND(E314&lt;&gt;'Investissement PER'!AB317,Synthèse!I314&lt;&gt;'Investissement PER'!AC317),"Les montants répartis ne correspondent pas aux montants de prime de partage de la valeur et d'abondement dans l'onglet 'Investissement PER'",IF(E314&lt;&gt;'Investissement PER'!AB317,"Le montant réparti en prime de partage de la valeur ne correspond pas au montant total de PPV indiqué dans l'onglet 'Investissement PER'",IF(I314&lt;&gt;'Investissement PER'!AC317,"Le montant réparti ne correspond pas au montant total d'abondement indiqué dans l'onglet 'Investissement PER’","")))</f>
        <v/>
      </c>
    </row>
    <row r="315" spans="1:14" x14ac:dyDescent="0.25">
      <c r="A315" s="55">
        <f>'Investissement PEE'!D318</f>
        <v>0</v>
      </c>
      <c r="B315" s="28">
        <f>'Investissement PEE'!F318</f>
        <v>0</v>
      </c>
      <c r="C315" s="45">
        <f>'Investissement PEE'!H318</f>
        <v>0</v>
      </c>
      <c r="D315" s="53">
        <f>SUM('Investissement PEE'!AF318+'Investissement PEE'!AI318+'Investissement PEE'!AL318+'Investissement PEE'!AO318+'Investissement PEE'!AR318+'Investissement PEE'!AU318+'Investissement PEE'!AX318+'Investissement PEE'!BA318+'Investissement PEE'!BD318+'Investissement PEE'!BG318+'Investissement PEE'!BJ318+'Investissement PEE'!BM318)</f>
        <v>0</v>
      </c>
      <c r="E315" s="46">
        <f>SUM('Investissement PER'!AI318+'Investissement PER'!AL318+'Investissement PER'!AO318+'Investissement PER'!AR319+'Investissement PER'!AU318+'Investissement PER'!AX318+'Investissement PER'!BA318+'Investissement PER'!BD318+'Investissement PER'!BG318+'Investissement PER'!BJ318+'Investissement PER'!BM318+'Investissement PER'!BP318+'Investissement PER'!AF318)</f>
        <v>0</v>
      </c>
      <c r="F315" s="164">
        <f t="shared" si="15"/>
        <v>0</v>
      </c>
      <c r="H315" s="44">
        <f>'Investissement PEE'!AG318+'Investissement PEE'!AJ318+'Investissement PEE'!AM318+'Investissement PEE'!AP318+'Investissement PEE'!AS318+'Investissement PEE'!AV318+'Investissement PEE'!AY318+'Investissement PEE'!BB318+'Investissement PEE'!BE318+'Investissement PEE'!BH318+'Investissement PEE'!BK318+'Investissement PEE'!BN318</f>
        <v>0</v>
      </c>
      <c r="I315" s="47">
        <f>'Investissement PER'!BE318+'Investissement PER'!BB318+'Investissement PER'!AY318+'Investissement PER'!AV318+'Investissement PER'!AS319+'Investissement PER'!AP318+'Investissement PER'!AM318+'Investissement PER'!AJ318+'Investissement PER'!BH318+'Investissement PER'!BK318+'Investissement PER'!BN318+'Investissement PER'!BQ318+'Investissement PER'!AG318</f>
        <v>0</v>
      </c>
      <c r="J315" s="165">
        <f t="shared" si="16"/>
        <v>0</v>
      </c>
      <c r="L315" s="163">
        <f t="shared" si="17"/>
        <v>0</v>
      </c>
      <c r="M315" s="54" t="str">
        <f>IF(AND(D315&lt;&gt;'Investissement PEE'!AB318,Synthèse!H315&lt;&gt;'Investissement PEE'!AC318),"Les montants répartis ne correspondent pas aux montants de prime de partage de la valeur et d'abondement dans l'onglet 'Investissement PEE'",IF(D315&lt;&gt;'Investissement PEE'!AB318,"Le montant réparti en prime de partage de la valeur ne correspond pas au montant total de PPV indiqué dans l'onglet 'Investissement PEE'",IF(H315&lt;&gt;'Investissement PEE'!AC318,"Le montant réparti ne correspond pas au montant total d'abondement indiqué dans l'onglet 'PEE'","")))</f>
        <v/>
      </c>
      <c r="N315" s="79" t="str">
        <f>IF(AND(E315&lt;&gt;'Investissement PER'!AB318,Synthèse!I315&lt;&gt;'Investissement PER'!AC318),"Les montants répartis ne correspondent pas aux montants de prime de partage de la valeur et d'abondement dans l'onglet 'Investissement PER'",IF(E315&lt;&gt;'Investissement PER'!AB318,"Le montant réparti en prime de partage de la valeur ne correspond pas au montant total de PPV indiqué dans l'onglet 'Investissement PER'",IF(I315&lt;&gt;'Investissement PER'!AC318,"Le montant réparti ne correspond pas au montant total d'abondement indiqué dans l'onglet 'Investissement PER’","")))</f>
        <v/>
      </c>
    </row>
    <row r="316" spans="1:14" x14ac:dyDescent="0.25">
      <c r="A316" s="55">
        <f>'Investissement PEE'!D319</f>
        <v>0</v>
      </c>
      <c r="B316" s="28">
        <f>'Investissement PEE'!F319</f>
        <v>0</v>
      </c>
      <c r="C316" s="45">
        <f>'Investissement PEE'!H319</f>
        <v>0</v>
      </c>
      <c r="D316" s="53">
        <f>SUM('Investissement PEE'!AF319+'Investissement PEE'!AI319+'Investissement PEE'!AL319+'Investissement PEE'!AO319+'Investissement PEE'!AR319+'Investissement PEE'!AU319+'Investissement PEE'!AX319+'Investissement PEE'!BA319+'Investissement PEE'!BD319+'Investissement PEE'!BG319+'Investissement PEE'!BJ319+'Investissement PEE'!BM319)</f>
        <v>0</v>
      </c>
      <c r="E316" s="46">
        <f>SUM('Investissement PER'!AI319+'Investissement PER'!AL319+'Investissement PER'!AO319+'Investissement PER'!AR320+'Investissement PER'!AU319+'Investissement PER'!AX319+'Investissement PER'!BA319+'Investissement PER'!BD319+'Investissement PER'!BG319+'Investissement PER'!BJ319+'Investissement PER'!BM319+'Investissement PER'!BP319+'Investissement PER'!AF319)</f>
        <v>0</v>
      </c>
      <c r="F316" s="164">
        <f t="shared" si="15"/>
        <v>0</v>
      </c>
      <c r="H316" s="44">
        <f>'Investissement PEE'!AG319+'Investissement PEE'!AJ319+'Investissement PEE'!AM319+'Investissement PEE'!AP319+'Investissement PEE'!AS319+'Investissement PEE'!AV319+'Investissement PEE'!AY319+'Investissement PEE'!BB319+'Investissement PEE'!BE319+'Investissement PEE'!BH319+'Investissement PEE'!BK319+'Investissement PEE'!BN319</f>
        <v>0</v>
      </c>
      <c r="I316" s="47">
        <f>'Investissement PER'!BE319+'Investissement PER'!BB319+'Investissement PER'!AY319+'Investissement PER'!AV319+'Investissement PER'!AS320+'Investissement PER'!AP319+'Investissement PER'!AM319+'Investissement PER'!AJ319+'Investissement PER'!BH319+'Investissement PER'!BK319+'Investissement PER'!BN319+'Investissement PER'!BQ319+'Investissement PER'!AG319</f>
        <v>0</v>
      </c>
      <c r="J316" s="165">
        <f t="shared" si="16"/>
        <v>0</v>
      </c>
      <c r="L316" s="163">
        <f t="shared" si="17"/>
        <v>0</v>
      </c>
      <c r="M316" s="54" t="str">
        <f>IF(AND(D316&lt;&gt;'Investissement PEE'!AB319,Synthèse!H316&lt;&gt;'Investissement PEE'!AC319),"Les montants répartis ne correspondent pas aux montants de prime de partage de la valeur et d'abondement dans l'onglet 'Investissement PEE'",IF(D316&lt;&gt;'Investissement PEE'!AB319,"Le montant réparti en prime de partage de la valeur ne correspond pas au montant total de PPV indiqué dans l'onglet 'Investissement PEE'",IF(H316&lt;&gt;'Investissement PEE'!AC319,"Le montant réparti ne correspond pas au montant total d'abondement indiqué dans l'onglet 'PEE'","")))</f>
        <v/>
      </c>
      <c r="N316" s="79" t="str">
        <f>IF(AND(E316&lt;&gt;'Investissement PER'!AB319,Synthèse!I316&lt;&gt;'Investissement PER'!AC319),"Les montants répartis ne correspondent pas aux montants de prime de partage de la valeur et d'abondement dans l'onglet 'Investissement PER'",IF(E316&lt;&gt;'Investissement PER'!AB319,"Le montant réparti en prime de partage de la valeur ne correspond pas au montant total de PPV indiqué dans l'onglet 'Investissement PER'",IF(I316&lt;&gt;'Investissement PER'!AC319,"Le montant réparti ne correspond pas au montant total d'abondement indiqué dans l'onglet 'Investissement PER’","")))</f>
        <v/>
      </c>
    </row>
    <row r="317" spans="1:14" x14ac:dyDescent="0.25">
      <c r="A317" s="55">
        <f>'Investissement PEE'!D320</f>
        <v>0</v>
      </c>
      <c r="B317" s="28">
        <f>'Investissement PEE'!F320</f>
        <v>0</v>
      </c>
      <c r="C317" s="45">
        <f>'Investissement PEE'!H320</f>
        <v>0</v>
      </c>
      <c r="D317" s="53">
        <f>SUM('Investissement PEE'!AF320+'Investissement PEE'!AI320+'Investissement PEE'!AL320+'Investissement PEE'!AO320+'Investissement PEE'!AR320+'Investissement PEE'!AU320+'Investissement PEE'!AX320+'Investissement PEE'!BA320+'Investissement PEE'!BD320+'Investissement PEE'!BG320+'Investissement PEE'!BJ320+'Investissement PEE'!BM320)</f>
        <v>0</v>
      </c>
      <c r="E317" s="46">
        <f>SUM('Investissement PER'!AI320+'Investissement PER'!AL320+'Investissement PER'!AO320+'Investissement PER'!AR321+'Investissement PER'!AU320+'Investissement PER'!AX320+'Investissement PER'!BA320+'Investissement PER'!BD320+'Investissement PER'!BG320+'Investissement PER'!BJ320+'Investissement PER'!BM320+'Investissement PER'!BP320+'Investissement PER'!AF320)</f>
        <v>0</v>
      </c>
      <c r="F317" s="164">
        <f t="shared" si="15"/>
        <v>0</v>
      </c>
      <c r="H317" s="44">
        <f>'Investissement PEE'!AG320+'Investissement PEE'!AJ320+'Investissement PEE'!AM320+'Investissement PEE'!AP320+'Investissement PEE'!AS320+'Investissement PEE'!AV320+'Investissement PEE'!AY320+'Investissement PEE'!BB320+'Investissement PEE'!BE320+'Investissement PEE'!BH320+'Investissement PEE'!BK320+'Investissement PEE'!BN320</f>
        <v>0</v>
      </c>
      <c r="I317" s="47">
        <f>'Investissement PER'!BE320+'Investissement PER'!BB320+'Investissement PER'!AY320+'Investissement PER'!AV320+'Investissement PER'!AS321+'Investissement PER'!AP320+'Investissement PER'!AM320+'Investissement PER'!AJ320+'Investissement PER'!BH320+'Investissement PER'!BK320+'Investissement PER'!BN320+'Investissement PER'!BQ320+'Investissement PER'!AG320</f>
        <v>0</v>
      </c>
      <c r="J317" s="165">
        <f t="shared" si="16"/>
        <v>0</v>
      </c>
      <c r="L317" s="163">
        <f t="shared" si="17"/>
        <v>0</v>
      </c>
      <c r="M317" s="54" t="str">
        <f>IF(AND(D317&lt;&gt;'Investissement PEE'!AB320,Synthèse!H317&lt;&gt;'Investissement PEE'!AC320),"Les montants répartis ne correspondent pas aux montants de prime de partage de la valeur et d'abondement dans l'onglet 'Investissement PEE'",IF(D317&lt;&gt;'Investissement PEE'!AB320,"Le montant réparti en prime de partage de la valeur ne correspond pas au montant total de PPV indiqué dans l'onglet 'Investissement PEE'",IF(H317&lt;&gt;'Investissement PEE'!AC320,"Le montant réparti ne correspond pas au montant total d'abondement indiqué dans l'onglet 'PEE'","")))</f>
        <v/>
      </c>
      <c r="N317" s="79" t="str">
        <f>IF(AND(E317&lt;&gt;'Investissement PER'!AB320,Synthèse!I317&lt;&gt;'Investissement PER'!AC320),"Les montants répartis ne correspondent pas aux montants de prime de partage de la valeur et d'abondement dans l'onglet 'Investissement PER'",IF(E317&lt;&gt;'Investissement PER'!AB320,"Le montant réparti en prime de partage de la valeur ne correspond pas au montant total de PPV indiqué dans l'onglet 'Investissement PER'",IF(I317&lt;&gt;'Investissement PER'!AC320,"Le montant réparti ne correspond pas au montant total d'abondement indiqué dans l'onglet 'Investissement PER’","")))</f>
        <v/>
      </c>
    </row>
    <row r="318" spans="1:14" x14ac:dyDescent="0.25">
      <c r="A318" s="55">
        <f>'Investissement PEE'!D321</f>
        <v>0</v>
      </c>
      <c r="B318" s="28">
        <f>'Investissement PEE'!F321</f>
        <v>0</v>
      </c>
      <c r="C318" s="45">
        <f>'Investissement PEE'!H321</f>
        <v>0</v>
      </c>
      <c r="D318" s="53">
        <f>SUM('Investissement PEE'!AF321+'Investissement PEE'!AI321+'Investissement PEE'!AL321+'Investissement PEE'!AO321+'Investissement PEE'!AR321+'Investissement PEE'!AU321+'Investissement PEE'!AX321+'Investissement PEE'!BA321+'Investissement PEE'!BD321+'Investissement PEE'!BG321+'Investissement PEE'!BJ321+'Investissement PEE'!BM321)</f>
        <v>0</v>
      </c>
      <c r="E318" s="46">
        <f>SUM('Investissement PER'!AI321+'Investissement PER'!AL321+'Investissement PER'!AO321+'Investissement PER'!AR322+'Investissement PER'!AU321+'Investissement PER'!AX321+'Investissement PER'!BA321+'Investissement PER'!BD321+'Investissement PER'!BG321+'Investissement PER'!BJ321+'Investissement PER'!BM321+'Investissement PER'!BP321+'Investissement PER'!AF321)</f>
        <v>0</v>
      </c>
      <c r="F318" s="164">
        <f t="shared" si="15"/>
        <v>0</v>
      </c>
      <c r="H318" s="44">
        <f>'Investissement PEE'!AG321+'Investissement PEE'!AJ321+'Investissement PEE'!AM321+'Investissement PEE'!AP321+'Investissement PEE'!AS321+'Investissement PEE'!AV321+'Investissement PEE'!AY321+'Investissement PEE'!BB321+'Investissement PEE'!BE321+'Investissement PEE'!BH321+'Investissement PEE'!BK321+'Investissement PEE'!BN321</f>
        <v>0</v>
      </c>
      <c r="I318" s="47">
        <f>'Investissement PER'!BE321+'Investissement PER'!BB321+'Investissement PER'!AY321+'Investissement PER'!AV321+'Investissement PER'!AS322+'Investissement PER'!AP321+'Investissement PER'!AM321+'Investissement PER'!AJ321+'Investissement PER'!BH321+'Investissement PER'!BK321+'Investissement PER'!BN321+'Investissement PER'!BQ321+'Investissement PER'!AG321</f>
        <v>0</v>
      </c>
      <c r="J318" s="165">
        <f t="shared" si="16"/>
        <v>0</v>
      </c>
      <c r="L318" s="163">
        <f t="shared" si="17"/>
        <v>0</v>
      </c>
      <c r="M318" s="54" t="str">
        <f>IF(AND(D318&lt;&gt;'Investissement PEE'!AB321,Synthèse!H318&lt;&gt;'Investissement PEE'!AC321),"Les montants répartis ne correspondent pas aux montants de prime de partage de la valeur et d'abondement dans l'onglet 'Investissement PEE'",IF(D318&lt;&gt;'Investissement PEE'!AB321,"Le montant réparti en prime de partage de la valeur ne correspond pas au montant total de PPV indiqué dans l'onglet 'Investissement PEE'",IF(H318&lt;&gt;'Investissement PEE'!AC321,"Le montant réparti ne correspond pas au montant total d'abondement indiqué dans l'onglet 'PEE'","")))</f>
        <v/>
      </c>
      <c r="N318" s="79" t="str">
        <f>IF(AND(E318&lt;&gt;'Investissement PER'!AB321,Synthèse!I318&lt;&gt;'Investissement PER'!AC321),"Les montants répartis ne correspondent pas aux montants de prime de partage de la valeur et d'abondement dans l'onglet 'Investissement PER'",IF(E318&lt;&gt;'Investissement PER'!AB321,"Le montant réparti en prime de partage de la valeur ne correspond pas au montant total de PPV indiqué dans l'onglet 'Investissement PER'",IF(I318&lt;&gt;'Investissement PER'!AC321,"Le montant réparti ne correspond pas au montant total d'abondement indiqué dans l'onglet 'Investissement PER’","")))</f>
        <v/>
      </c>
    </row>
    <row r="319" spans="1:14" x14ac:dyDescent="0.25">
      <c r="A319" s="55">
        <f>'Investissement PEE'!D322</f>
        <v>0</v>
      </c>
      <c r="B319" s="28">
        <f>'Investissement PEE'!F322</f>
        <v>0</v>
      </c>
      <c r="C319" s="45">
        <f>'Investissement PEE'!H322</f>
        <v>0</v>
      </c>
      <c r="D319" s="53">
        <f>SUM('Investissement PEE'!AF322+'Investissement PEE'!AI322+'Investissement PEE'!AL322+'Investissement PEE'!AO322+'Investissement PEE'!AR322+'Investissement PEE'!AU322+'Investissement PEE'!AX322+'Investissement PEE'!BA322+'Investissement PEE'!BD322+'Investissement PEE'!BG322+'Investissement PEE'!BJ322+'Investissement PEE'!BM322)</f>
        <v>0</v>
      </c>
      <c r="E319" s="46">
        <f>SUM('Investissement PER'!AI322+'Investissement PER'!AL322+'Investissement PER'!AO322+'Investissement PER'!AR323+'Investissement PER'!AU322+'Investissement PER'!AX322+'Investissement PER'!BA322+'Investissement PER'!BD322+'Investissement PER'!BG322+'Investissement PER'!BJ322+'Investissement PER'!BM322+'Investissement PER'!BP322+'Investissement PER'!AF322)</f>
        <v>0</v>
      </c>
      <c r="F319" s="164">
        <f t="shared" si="15"/>
        <v>0</v>
      </c>
      <c r="H319" s="44">
        <f>'Investissement PEE'!AG322+'Investissement PEE'!AJ322+'Investissement PEE'!AM322+'Investissement PEE'!AP322+'Investissement PEE'!AS322+'Investissement PEE'!AV322+'Investissement PEE'!AY322+'Investissement PEE'!BB322+'Investissement PEE'!BE322+'Investissement PEE'!BH322+'Investissement PEE'!BK322+'Investissement PEE'!BN322</f>
        <v>0</v>
      </c>
      <c r="I319" s="47">
        <f>'Investissement PER'!BE322+'Investissement PER'!BB322+'Investissement PER'!AY322+'Investissement PER'!AV322+'Investissement PER'!AS323+'Investissement PER'!AP322+'Investissement PER'!AM322+'Investissement PER'!AJ322+'Investissement PER'!BH322+'Investissement PER'!BK322+'Investissement PER'!BN322+'Investissement PER'!BQ322+'Investissement PER'!AG322</f>
        <v>0</v>
      </c>
      <c r="J319" s="165">
        <f t="shared" si="16"/>
        <v>0</v>
      </c>
      <c r="L319" s="163">
        <f t="shared" si="17"/>
        <v>0</v>
      </c>
      <c r="M319" s="54" t="str">
        <f>IF(AND(D319&lt;&gt;'Investissement PEE'!AB322,Synthèse!H319&lt;&gt;'Investissement PEE'!AC322),"Les montants répartis ne correspondent pas aux montants de prime de partage de la valeur et d'abondement dans l'onglet 'Investissement PEE'",IF(D319&lt;&gt;'Investissement PEE'!AB322,"Le montant réparti en prime de partage de la valeur ne correspond pas au montant total de PPV indiqué dans l'onglet 'Investissement PEE'",IF(H319&lt;&gt;'Investissement PEE'!AC322,"Le montant réparti ne correspond pas au montant total d'abondement indiqué dans l'onglet 'PEE'","")))</f>
        <v/>
      </c>
      <c r="N319" s="79" t="str">
        <f>IF(AND(E319&lt;&gt;'Investissement PER'!AB322,Synthèse!I319&lt;&gt;'Investissement PER'!AC322),"Les montants répartis ne correspondent pas aux montants de prime de partage de la valeur et d'abondement dans l'onglet 'Investissement PER'",IF(E319&lt;&gt;'Investissement PER'!AB322,"Le montant réparti en prime de partage de la valeur ne correspond pas au montant total de PPV indiqué dans l'onglet 'Investissement PER'",IF(I319&lt;&gt;'Investissement PER'!AC322,"Le montant réparti ne correspond pas au montant total d'abondement indiqué dans l'onglet 'Investissement PER’","")))</f>
        <v/>
      </c>
    </row>
    <row r="320" spans="1:14" x14ac:dyDescent="0.25">
      <c r="A320" s="55">
        <f>'Investissement PEE'!D323</f>
        <v>0</v>
      </c>
      <c r="B320" s="28">
        <f>'Investissement PEE'!F323</f>
        <v>0</v>
      </c>
      <c r="C320" s="45">
        <f>'Investissement PEE'!H323</f>
        <v>0</v>
      </c>
      <c r="D320" s="53">
        <f>SUM('Investissement PEE'!AF323+'Investissement PEE'!AI323+'Investissement PEE'!AL323+'Investissement PEE'!AO323+'Investissement PEE'!AR323+'Investissement PEE'!AU323+'Investissement PEE'!AX323+'Investissement PEE'!BA323+'Investissement PEE'!BD323+'Investissement PEE'!BG323+'Investissement PEE'!BJ323+'Investissement PEE'!BM323)</f>
        <v>0</v>
      </c>
      <c r="E320" s="46">
        <f>SUM('Investissement PER'!AI323+'Investissement PER'!AL323+'Investissement PER'!AO323+'Investissement PER'!AR324+'Investissement PER'!AU323+'Investissement PER'!AX323+'Investissement PER'!BA323+'Investissement PER'!BD323+'Investissement PER'!BG323+'Investissement PER'!BJ323+'Investissement PER'!BM323+'Investissement PER'!BP323+'Investissement PER'!AF323)</f>
        <v>0</v>
      </c>
      <c r="F320" s="164">
        <f t="shared" si="15"/>
        <v>0</v>
      </c>
      <c r="H320" s="44">
        <f>'Investissement PEE'!AG323+'Investissement PEE'!AJ323+'Investissement PEE'!AM323+'Investissement PEE'!AP323+'Investissement PEE'!AS323+'Investissement PEE'!AV323+'Investissement PEE'!AY323+'Investissement PEE'!BB323+'Investissement PEE'!BE323+'Investissement PEE'!BH323+'Investissement PEE'!BK323+'Investissement PEE'!BN323</f>
        <v>0</v>
      </c>
      <c r="I320" s="47">
        <f>'Investissement PER'!BE323+'Investissement PER'!BB323+'Investissement PER'!AY323+'Investissement PER'!AV323+'Investissement PER'!AS324+'Investissement PER'!AP323+'Investissement PER'!AM323+'Investissement PER'!AJ323+'Investissement PER'!BH323+'Investissement PER'!BK323+'Investissement PER'!BN323+'Investissement PER'!BQ323+'Investissement PER'!AG323</f>
        <v>0</v>
      </c>
      <c r="J320" s="165">
        <f t="shared" si="16"/>
        <v>0</v>
      </c>
      <c r="L320" s="163">
        <f t="shared" si="17"/>
        <v>0</v>
      </c>
      <c r="M320" s="54" t="str">
        <f>IF(AND(D320&lt;&gt;'Investissement PEE'!AB323,Synthèse!H320&lt;&gt;'Investissement PEE'!AC323),"Les montants répartis ne correspondent pas aux montants de prime de partage de la valeur et d'abondement dans l'onglet 'Investissement PEE'",IF(D320&lt;&gt;'Investissement PEE'!AB323,"Le montant réparti en prime de partage de la valeur ne correspond pas au montant total de PPV indiqué dans l'onglet 'Investissement PEE'",IF(H320&lt;&gt;'Investissement PEE'!AC323,"Le montant réparti ne correspond pas au montant total d'abondement indiqué dans l'onglet 'PEE'","")))</f>
        <v/>
      </c>
      <c r="N320" s="79" t="str">
        <f>IF(AND(E320&lt;&gt;'Investissement PER'!AB323,Synthèse!I320&lt;&gt;'Investissement PER'!AC323),"Les montants répartis ne correspondent pas aux montants de prime de partage de la valeur et d'abondement dans l'onglet 'Investissement PER'",IF(E320&lt;&gt;'Investissement PER'!AB323,"Le montant réparti en prime de partage de la valeur ne correspond pas au montant total de PPV indiqué dans l'onglet 'Investissement PER'",IF(I320&lt;&gt;'Investissement PER'!AC323,"Le montant réparti ne correspond pas au montant total d'abondement indiqué dans l'onglet 'Investissement PER’","")))</f>
        <v/>
      </c>
    </row>
    <row r="321" spans="1:14" x14ac:dyDescent="0.25">
      <c r="A321" s="55">
        <f>'Investissement PEE'!D324</f>
        <v>0</v>
      </c>
      <c r="B321" s="28">
        <f>'Investissement PEE'!F324</f>
        <v>0</v>
      </c>
      <c r="C321" s="45">
        <f>'Investissement PEE'!H324</f>
        <v>0</v>
      </c>
      <c r="D321" s="53">
        <f>SUM('Investissement PEE'!AF324+'Investissement PEE'!AI324+'Investissement PEE'!AL324+'Investissement PEE'!AO324+'Investissement PEE'!AR324+'Investissement PEE'!AU324+'Investissement PEE'!AX324+'Investissement PEE'!BA324+'Investissement PEE'!BD324+'Investissement PEE'!BG324+'Investissement PEE'!BJ324+'Investissement PEE'!BM324)</f>
        <v>0</v>
      </c>
      <c r="E321" s="46">
        <f>SUM('Investissement PER'!AI324+'Investissement PER'!AL324+'Investissement PER'!AO324+'Investissement PER'!AR325+'Investissement PER'!AU324+'Investissement PER'!AX324+'Investissement PER'!BA324+'Investissement PER'!BD324+'Investissement PER'!BG324+'Investissement PER'!BJ324+'Investissement PER'!BM324+'Investissement PER'!BP324+'Investissement PER'!AF324)</f>
        <v>0</v>
      </c>
      <c r="F321" s="164">
        <f t="shared" si="15"/>
        <v>0</v>
      </c>
      <c r="H321" s="44">
        <f>'Investissement PEE'!AG324+'Investissement PEE'!AJ324+'Investissement PEE'!AM324+'Investissement PEE'!AP324+'Investissement PEE'!AS324+'Investissement PEE'!AV324+'Investissement PEE'!AY324+'Investissement PEE'!BB324+'Investissement PEE'!BE324+'Investissement PEE'!BH324+'Investissement PEE'!BK324+'Investissement PEE'!BN324</f>
        <v>0</v>
      </c>
      <c r="I321" s="47">
        <f>'Investissement PER'!BE324+'Investissement PER'!BB324+'Investissement PER'!AY324+'Investissement PER'!AV324+'Investissement PER'!AS325+'Investissement PER'!AP324+'Investissement PER'!AM324+'Investissement PER'!AJ324+'Investissement PER'!BH324+'Investissement PER'!BK324+'Investissement PER'!BN324+'Investissement PER'!BQ324+'Investissement PER'!AG324</f>
        <v>0</v>
      </c>
      <c r="J321" s="165">
        <f t="shared" si="16"/>
        <v>0</v>
      </c>
      <c r="L321" s="163">
        <f t="shared" si="17"/>
        <v>0</v>
      </c>
      <c r="M321" s="54" t="str">
        <f>IF(AND(D321&lt;&gt;'Investissement PEE'!AB324,Synthèse!H321&lt;&gt;'Investissement PEE'!AC324),"Les montants répartis ne correspondent pas aux montants de prime de partage de la valeur et d'abondement dans l'onglet 'Investissement PEE'",IF(D321&lt;&gt;'Investissement PEE'!AB324,"Le montant réparti en prime de partage de la valeur ne correspond pas au montant total de PPV indiqué dans l'onglet 'Investissement PEE'",IF(H321&lt;&gt;'Investissement PEE'!AC324,"Le montant réparti ne correspond pas au montant total d'abondement indiqué dans l'onglet 'PEE'","")))</f>
        <v/>
      </c>
      <c r="N321" s="79" t="str">
        <f>IF(AND(E321&lt;&gt;'Investissement PER'!AB324,Synthèse!I321&lt;&gt;'Investissement PER'!AC324),"Les montants répartis ne correspondent pas aux montants de prime de partage de la valeur et d'abondement dans l'onglet 'Investissement PER'",IF(E321&lt;&gt;'Investissement PER'!AB324,"Le montant réparti en prime de partage de la valeur ne correspond pas au montant total de PPV indiqué dans l'onglet 'Investissement PER'",IF(I321&lt;&gt;'Investissement PER'!AC324,"Le montant réparti ne correspond pas au montant total d'abondement indiqué dans l'onglet 'Investissement PER’","")))</f>
        <v/>
      </c>
    </row>
    <row r="322" spans="1:14" x14ac:dyDescent="0.25">
      <c r="A322" s="55">
        <f>'Investissement PEE'!D325</f>
        <v>0</v>
      </c>
      <c r="B322" s="28">
        <f>'Investissement PEE'!F325</f>
        <v>0</v>
      </c>
      <c r="C322" s="45">
        <f>'Investissement PEE'!H325</f>
        <v>0</v>
      </c>
      <c r="D322" s="53">
        <f>SUM('Investissement PEE'!AF325+'Investissement PEE'!AI325+'Investissement PEE'!AL325+'Investissement PEE'!AO325+'Investissement PEE'!AR325+'Investissement PEE'!AU325+'Investissement PEE'!AX325+'Investissement PEE'!BA325+'Investissement PEE'!BD325+'Investissement PEE'!BG325+'Investissement PEE'!BJ325+'Investissement PEE'!BM325)</f>
        <v>0</v>
      </c>
      <c r="E322" s="46">
        <f>SUM('Investissement PER'!AI325+'Investissement PER'!AL325+'Investissement PER'!AO325+'Investissement PER'!AR326+'Investissement PER'!AU325+'Investissement PER'!AX325+'Investissement PER'!BA325+'Investissement PER'!BD325+'Investissement PER'!BG325+'Investissement PER'!BJ325+'Investissement PER'!BM325+'Investissement PER'!BP325+'Investissement PER'!AF325)</f>
        <v>0</v>
      </c>
      <c r="F322" s="164">
        <f t="shared" si="15"/>
        <v>0</v>
      </c>
      <c r="H322" s="44">
        <f>'Investissement PEE'!AG325+'Investissement PEE'!AJ325+'Investissement PEE'!AM325+'Investissement PEE'!AP325+'Investissement PEE'!AS325+'Investissement PEE'!AV325+'Investissement PEE'!AY325+'Investissement PEE'!BB325+'Investissement PEE'!BE325+'Investissement PEE'!BH325+'Investissement PEE'!BK325+'Investissement PEE'!BN325</f>
        <v>0</v>
      </c>
      <c r="I322" s="47">
        <f>'Investissement PER'!BE325+'Investissement PER'!BB325+'Investissement PER'!AY325+'Investissement PER'!AV325+'Investissement PER'!AS326+'Investissement PER'!AP325+'Investissement PER'!AM325+'Investissement PER'!AJ325+'Investissement PER'!BH325+'Investissement PER'!BK325+'Investissement PER'!BN325+'Investissement PER'!BQ325+'Investissement PER'!AG325</f>
        <v>0</v>
      </c>
      <c r="J322" s="165">
        <f t="shared" si="16"/>
        <v>0</v>
      </c>
      <c r="L322" s="163">
        <f t="shared" si="17"/>
        <v>0</v>
      </c>
      <c r="M322" s="54" t="str">
        <f>IF(AND(D322&lt;&gt;'Investissement PEE'!AB325,Synthèse!H322&lt;&gt;'Investissement PEE'!AC325),"Les montants répartis ne correspondent pas aux montants de prime de partage de la valeur et d'abondement dans l'onglet 'Investissement PEE'",IF(D322&lt;&gt;'Investissement PEE'!AB325,"Le montant réparti en prime de partage de la valeur ne correspond pas au montant total de PPV indiqué dans l'onglet 'Investissement PEE'",IF(H322&lt;&gt;'Investissement PEE'!AC325,"Le montant réparti ne correspond pas au montant total d'abondement indiqué dans l'onglet 'PEE'","")))</f>
        <v/>
      </c>
      <c r="N322" s="79" t="str">
        <f>IF(AND(E322&lt;&gt;'Investissement PER'!AB325,Synthèse!I322&lt;&gt;'Investissement PER'!AC325),"Les montants répartis ne correspondent pas aux montants de prime de partage de la valeur et d'abondement dans l'onglet 'Investissement PER'",IF(E322&lt;&gt;'Investissement PER'!AB325,"Le montant réparti en prime de partage de la valeur ne correspond pas au montant total de PPV indiqué dans l'onglet 'Investissement PER'",IF(I322&lt;&gt;'Investissement PER'!AC325,"Le montant réparti ne correspond pas au montant total d'abondement indiqué dans l'onglet 'Investissement PER’","")))</f>
        <v/>
      </c>
    </row>
    <row r="323" spans="1:14" x14ac:dyDescent="0.25">
      <c r="A323" s="55">
        <f>'Investissement PEE'!D326</f>
        <v>0</v>
      </c>
      <c r="B323" s="28">
        <f>'Investissement PEE'!F326</f>
        <v>0</v>
      </c>
      <c r="C323" s="45">
        <f>'Investissement PEE'!H326</f>
        <v>0</v>
      </c>
      <c r="D323" s="53">
        <f>SUM('Investissement PEE'!AF326+'Investissement PEE'!AI326+'Investissement PEE'!AL326+'Investissement PEE'!AO326+'Investissement PEE'!AR326+'Investissement PEE'!AU326+'Investissement PEE'!AX326+'Investissement PEE'!BA326+'Investissement PEE'!BD326+'Investissement PEE'!BG326+'Investissement PEE'!BJ326+'Investissement PEE'!BM326)</f>
        <v>0</v>
      </c>
      <c r="E323" s="46">
        <f>SUM('Investissement PER'!AI326+'Investissement PER'!AL326+'Investissement PER'!AO326+'Investissement PER'!AR327+'Investissement PER'!AU326+'Investissement PER'!AX326+'Investissement PER'!BA326+'Investissement PER'!BD326+'Investissement PER'!BG326+'Investissement PER'!BJ326+'Investissement PER'!BM326+'Investissement PER'!BP326+'Investissement PER'!AF326)</f>
        <v>0</v>
      </c>
      <c r="F323" s="164">
        <f t="shared" si="15"/>
        <v>0</v>
      </c>
      <c r="H323" s="44">
        <f>'Investissement PEE'!AG326+'Investissement PEE'!AJ326+'Investissement PEE'!AM326+'Investissement PEE'!AP326+'Investissement PEE'!AS326+'Investissement PEE'!AV326+'Investissement PEE'!AY326+'Investissement PEE'!BB326+'Investissement PEE'!BE326+'Investissement PEE'!BH326+'Investissement PEE'!BK326+'Investissement PEE'!BN326</f>
        <v>0</v>
      </c>
      <c r="I323" s="47">
        <f>'Investissement PER'!BE326+'Investissement PER'!BB326+'Investissement PER'!AY326+'Investissement PER'!AV326+'Investissement PER'!AS327+'Investissement PER'!AP326+'Investissement PER'!AM326+'Investissement PER'!AJ326+'Investissement PER'!BH326+'Investissement PER'!BK326+'Investissement PER'!BN326+'Investissement PER'!BQ326+'Investissement PER'!AG326</f>
        <v>0</v>
      </c>
      <c r="J323" s="165">
        <f t="shared" si="16"/>
        <v>0</v>
      </c>
      <c r="L323" s="163">
        <f t="shared" si="17"/>
        <v>0</v>
      </c>
      <c r="M323" s="54" t="str">
        <f>IF(AND(D323&lt;&gt;'Investissement PEE'!AB326,Synthèse!H323&lt;&gt;'Investissement PEE'!AC326),"Les montants répartis ne correspondent pas aux montants de prime de partage de la valeur et d'abondement dans l'onglet 'Investissement PEE'",IF(D323&lt;&gt;'Investissement PEE'!AB326,"Le montant réparti en prime de partage de la valeur ne correspond pas au montant total de PPV indiqué dans l'onglet 'Investissement PEE'",IF(H323&lt;&gt;'Investissement PEE'!AC326,"Le montant réparti ne correspond pas au montant total d'abondement indiqué dans l'onglet 'PEE'","")))</f>
        <v/>
      </c>
      <c r="N323" s="79" t="str">
        <f>IF(AND(E323&lt;&gt;'Investissement PER'!AB326,Synthèse!I323&lt;&gt;'Investissement PER'!AC326),"Les montants répartis ne correspondent pas aux montants de prime de partage de la valeur et d'abondement dans l'onglet 'Investissement PER'",IF(E323&lt;&gt;'Investissement PER'!AB326,"Le montant réparti en prime de partage de la valeur ne correspond pas au montant total de PPV indiqué dans l'onglet 'Investissement PER'",IF(I323&lt;&gt;'Investissement PER'!AC326,"Le montant réparti ne correspond pas au montant total d'abondement indiqué dans l'onglet 'Investissement PER’","")))</f>
        <v/>
      </c>
    </row>
    <row r="324" spans="1:14" x14ac:dyDescent="0.25">
      <c r="A324" s="55">
        <f>'Investissement PEE'!D327</f>
        <v>0</v>
      </c>
      <c r="B324" s="28">
        <f>'Investissement PEE'!F327</f>
        <v>0</v>
      </c>
      <c r="C324" s="45">
        <f>'Investissement PEE'!H327</f>
        <v>0</v>
      </c>
      <c r="D324" s="53">
        <f>SUM('Investissement PEE'!AF327+'Investissement PEE'!AI327+'Investissement PEE'!AL327+'Investissement PEE'!AO327+'Investissement PEE'!AR327+'Investissement PEE'!AU327+'Investissement PEE'!AX327+'Investissement PEE'!BA327+'Investissement PEE'!BD327+'Investissement PEE'!BG327+'Investissement PEE'!BJ327+'Investissement PEE'!BM327)</f>
        <v>0</v>
      </c>
      <c r="E324" s="46">
        <f>SUM('Investissement PER'!AI327+'Investissement PER'!AL327+'Investissement PER'!AO327+'Investissement PER'!AR328+'Investissement PER'!AU327+'Investissement PER'!AX327+'Investissement PER'!BA327+'Investissement PER'!BD327+'Investissement PER'!BG327+'Investissement PER'!BJ327+'Investissement PER'!BM327+'Investissement PER'!BP327+'Investissement PER'!AF327)</f>
        <v>0</v>
      </c>
      <c r="F324" s="164">
        <f t="shared" si="15"/>
        <v>0</v>
      </c>
      <c r="H324" s="44">
        <f>'Investissement PEE'!AG327+'Investissement PEE'!AJ327+'Investissement PEE'!AM327+'Investissement PEE'!AP327+'Investissement PEE'!AS327+'Investissement PEE'!AV327+'Investissement PEE'!AY327+'Investissement PEE'!BB327+'Investissement PEE'!BE327+'Investissement PEE'!BH327+'Investissement PEE'!BK327+'Investissement PEE'!BN327</f>
        <v>0</v>
      </c>
      <c r="I324" s="47">
        <f>'Investissement PER'!BE327+'Investissement PER'!BB327+'Investissement PER'!AY327+'Investissement PER'!AV327+'Investissement PER'!AS328+'Investissement PER'!AP327+'Investissement PER'!AM327+'Investissement PER'!AJ327+'Investissement PER'!BH327+'Investissement PER'!BK327+'Investissement PER'!BN327+'Investissement PER'!BQ327+'Investissement PER'!AG327</f>
        <v>0</v>
      </c>
      <c r="J324" s="165">
        <f t="shared" si="16"/>
        <v>0</v>
      </c>
      <c r="L324" s="163">
        <f t="shared" si="17"/>
        <v>0</v>
      </c>
      <c r="M324" s="54" t="str">
        <f>IF(AND(D324&lt;&gt;'Investissement PEE'!AB327,Synthèse!H324&lt;&gt;'Investissement PEE'!AC327),"Les montants répartis ne correspondent pas aux montants de prime de partage de la valeur et d'abondement dans l'onglet 'Investissement PEE'",IF(D324&lt;&gt;'Investissement PEE'!AB327,"Le montant réparti en prime de partage de la valeur ne correspond pas au montant total de PPV indiqué dans l'onglet 'Investissement PEE'",IF(H324&lt;&gt;'Investissement PEE'!AC327,"Le montant réparti ne correspond pas au montant total d'abondement indiqué dans l'onglet 'PEE'","")))</f>
        <v/>
      </c>
      <c r="N324" s="79" t="str">
        <f>IF(AND(E324&lt;&gt;'Investissement PER'!AB327,Synthèse!I324&lt;&gt;'Investissement PER'!AC327),"Les montants répartis ne correspondent pas aux montants de prime de partage de la valeur et d'abondement dans l'onglet 'Investissement PER'",IF(E324&lt;&gt;'Investissement PER'!AB327,"Le montant réparti en prime de partage de la valeur ne correspond pas au montant total de PPV indiqué dans l'onglet 'Investissement PER'",IF(I324&lt;&gt;'Investissement PER'!AC327,"Le montant réparti ne correspond pas au montant total d'abondement indiqué dans l'onglet 'Investissement PER’","")))</f>
        <v/>
      </c>
    </row>
    <row r="325" spans="1:14" x14ac:dyDescent="0.25">
      <c r="A325" s="55">
        <f>'Investissement PEE'!D328</f>
        <v>0</v>
      </c>
      <c r="B325" s="28">
        <f>'Investissement PEE'!F328</f>
        <v>0</v>
      </c>
      <c r="C325" s="45">
        <f>'Investissement PEE'!H328</f>
        <v>0</v>
      </c>
      <c r="D325" s="53">
        <f>SUM('Investissement PEE'!AF328+'Investissement PEE'!AI328+'Investissement PEE'!AL328+'Investissement PEE'!AO328+'Investissement PEE'!AR328+'Investissement PEE'!AU328+'Investissement PEE'!AX328+'Investissement PEE'!BA328+'Investissement PEE'!BD328+'Investissement PEE'!BG328+'Investissement PEE'!BJ328+'Investissement PEE'!BM328)</f>
        <v>0</v>
      </c>
      <c r="E325" s="46">
        <f>SUM('Investissement PER'!AI328+'Investissement PER'!AL328+'Investissement PER'!AO328+'Investissement PER'!AR329+'Investissement PER'!AU328+'Investissement PER'!AX328+'Investissement PER'!BA328+'Investissement PER'!BD328+'Investissement PER'!BG328+'Investissement PER'!BJ328+'Investissement PER'!BM328+'Investissement PER'!BP328+'Investissement PER'!AF328)</f>
        <v>0</v>
      </c>
      <c r="F325" s="164">
        <f t="shared" si="15"/>
        <v>0</v>
      </c>
      <c r="H325" s="44">
        <f>'Investissement PEE'!AG328+'Investissement PEE'!AJ328+'Investissement PEE'!AM328+'Investissement PEE'!AP328+'Investissement PEE'!AS328+'Investissement PEE'!AV328+'Investissement PEE'!AY328+'Investissement PEE'!BB328+'Investissement PEE'!BE328+'Investissement PEE'!BH328+'Investissement PEE'!BK328+'Investissement PEE'!BN328</f>
        <v>0</v>
      </c>
      <c r="I325" s="47">
        <f>'Investissement PER'!BE328+'Investissement PER'!BB328+'Investissement PER'!AY328+'Investissement PER'!AV328+'Investissement PER'!AS329+'Investissement PER'!AP328+'Investissement PER'!AM328+'Investissement PER'!AJ328+'Investissement PER'!BH328+'Investissement PER'!BK328+'Investissement PER'!BN328+'Investissement PER'!BQ328+'Investissement PER'!AG328</f>
        <v>0</v>
      </c>
      <c r="J325" s="165">
        <f t="shared" si="16"/>
        <v>0</v>
      </c>
      <c r="L325" s="163">
        <f t="shared" si="17"/>
        <v>0</v>
      </c>
      <c r="M325" s="54" t="str">
        <f>IF(AND(D325&lt;&gt;'Investissement PEE'!AB328,Synthèse!H325&lt;&gt;'Investissement PEE'!AC328),"Les montants répartis ne correspondent pas aux montants de prime de partage de la valeur et d'abondement dans l'onglet 'Investissement PEE'",IF(D325&lt;&gt;'Investissement PEE'!AB328,"Le montant réparti en prime de partage de la valeur ne correspond pas au montant total de PPV indiqué dans l'onglet 'Investissement PEE'",IF(H325&lt;&gt;'Investissement PEE'!AC328,"Le montant réparti ne correspond pas au montant total d'abondement indiqué dans l'onglet 'PEE'","")))</f>
        <v/>
      </c>
      <c r="N325" s="79" t="str">
        <f>IF(AND(E325&lt;&gt;'Investissement PER'!AB328,Synthèse!I325&lt;&gt;'Investissement PER'!AC328),"Les montants répartis ne correspondent pas aux montants de prime de partage de la valeur et d'abondement dans l'onglet 'Investissement PER'",IF(E325&lt;&gt;'Investissement PER'!AB328,"Le montant réparti en prime de partage de la valeur ne correspond pas au montant total de PPV indiqué dans l'onglet 'Investissement PER'",IF(I325&lt;&gt;'Investissement PER'!AC328,"Le montant réparti ne correspond pas au montant total d'abondement indiqué dans l'onglet 'Investissement PER’","")))</f>
        <v/>
      </c>
    </row>
    <row r="326" spans="1:14" x14ac:dyDescent="0.25">
      <c r="A326" s="55">
        <f>'Investissement PEE'!D329</f>
        <v>0</v>
      </c>
      <c r="B326" s="28">
        <f>'Investissement PEE'!F329</f>
        <v>0</v>
      </c>
      <c r="C326" s="45">
        <f>'Investissement PEE'!H329</f>
        <v>0</v>
      </c>
      <c r="D326" s="53">
        <f>SUM('Investissement PEE'!AF329+'Investissement PEE'!AI329+'Investissement PEE'!AL329+'Investissement PEE'!AO329+'Investissement PEE'!AR329+'Investissement PEE'!AU329+'Investissement PEE'!AX329+'Investissement PEE'!BA329+'Investissement PEE'!BD329+'Investissement PEE'!BG329+'Investissement PEE'!BJ329+'Investissement PEE'!BM329)</f>
        <v>0</v>
      </c>
      <c r="E326" s="46">
        <f>SUM('Investissement PER'!AI329+'Investissement PER'!AL329+'Investissement PER'!AO329+'Investissement PER'!AR330+'Investissement PER'!AU329+'Investissement PER'!AX329+'Investissement PER'!BA329+'Investissement PER'!BD329+'Investissement PER'!BG329+'Investissement PER'!BJ329+'Investissement PER'!BM329+'Investissement PER'!BP329+'Investissement PER'!AF329)</f>
        <v>0</v>
      </c>
      <c r="F326" s="164">
        <f t="shared" si="15"/>
        <v>0</v>
      </c>
      <c r="H326" s="44">
        <f>'Investissement PEE'!AG329+'Investissement PEE'!AJ329+'Investissement PEE'!AM329+'Investissement PEE'!AP329+'Investissement PEE'!AS329+'Investissement PEE'!AV329+'Investissement PEE'!AY329+'Investissement PEE'!BB329+'Investissement PEE'!BE329+'Investissement PEE'!BH329+'Investissement PEE'!BK329+'Investissement PEE'!BN329</f>
        <v>0</v>
      </c>
      <c r="I326" s="47">
        <f>'Investissement PER'!BE329+'Investissement PER'!BB329+'Investissement PER'!AY329+'Investissement PER'!AV329+'Investissement PER'!AS330+'Investissement PER'!AP329+'Investissement PER'!AM329+'Investissement PER'!AJ329+'Investissement PER'!BH329+'Investissement PER'!BK329+'Investissement PER'!BN329+'Investissement PER'!BQ329+'Investissement PER'!AG329</f>
        <v>0</v>
      </c>
      <c r="J326" s="165">
        <f t="shared" si="16"/>
        <v>0</v>
      </c>
      <c r="L326" s="163">
        <f t="shared" si="17"/>
        <v>0</v>
      </c>
      <c r="M326" s="54" t="str">
        <f>IF(AND(D326&lt;&gt;'Investissement PEE'!AB329,Synthèse!H326&lt;&gt;'Investissement PEE'!AC329),"Les montants répartis ne correspondent pas aux montants de prime de partage de la valeur et d'abondement dans l'onglet 'Investissement PEE'",IF(D326&lt;&gt;'Investissement PEE'!AB329,"Le montant réparti en prime de partage de la valeur ne correspond pas au montant total de PPV indiqué dans l'onglet 'Investissement PEE'",IF(H326&lt;&gt;'Investissement PEE'!AC329,"Le montant réparti ne correspond pas au montant total d'abondement indiqué dans l'onglet 'PEE'","")))</f>
        <v/>
      </c>
      <c r="N326" s="79" t="str">
        <f>IF(AND(E326&lt;&gt;'Investissement PER'!AB329,Synthèse!I326&lt;&gt;'Investissement PER'!AC329),"Les montants répartis ne correspondent pas aux montants de prime de partage de la valeur et d'abondement dans l'onglet 'Investissement PER'",IF(E326&lt;&gt;'Investissement PER'!AB329,"Le montant réparti en prime de partage de la valeur ne correspond pas au montant total de PPV indiqué dans l'onglet 'Investissement PER'",IF(I326&lt;&gt;'Investissement PER'!AC329,"Le montant réparti ne correspond pas au montant total d'abondement indiqué dans l'onglet 'Investissement PER’","")))</f>
        <v/>
      </c>
    </row>
    <row r="327" spans="1:14" x14ac:dyDescent="0.25">
      <c r="A327" s="55">
        <f>'Investissement PEE'!D330</f>
        <v>0</v>
      </c>
      <c r="B327" s="28">
        <f>'Investissement PEE'!F330</f>
        <v>0</v>
      </c>
      <c r="C327" s="45">
        <f>'Investissement PEE'!H330</f>
        <v>0</v>
      </c>
      <c r="D327" s="53">
        <f>SUM('Investissement PEE'!AF330+'Investissement PEE'!AI330+'Investissement PEE'!AL330+'Investissement PEE'!AO330+'Investissement PEE'!AR330+'Investissement PEE'!AU330+'Investissement PEE'!AX330+'Investissement PEE'!BA330+'Investissement PEE'!BD330+'Investissement PEE'!BG330+'Investissement PEE'!BJ330+'Investissement PEE'!BM330)</f>
        <v>0</v>
      </c>
      <c r="E327" s="46">
        <f>SUM('Investissement PER'!AI330+'Investissement PER'!AL330+'Investissement PER'!AO330+'Investissement PER'!AR331+'Investissement PER'!AU330+'Investissement PER'!AX330+'Investissement PER'!BA330+'Investissement PER'!BD330+'Investissement PER'!BG330+'Investissement PER'!BJ330+'Investissement PER'!BM330+'Investissement PER'!BP330+'Investissement PER'!AF330)</f>
        <v>0</v>
      </c>
      <c r="F327" s="164">
        <f t="shared" si="15"/>
        <v>0</v>
      </c>
      <c r="H327" s="44">
        <f>'Investissement PEE'!AG330+'Investissement PEE'!AJ330+'Investissement PEE'!AM330+'Investissement PEE'!AP330+'Investissement PEE'!AS330+'Investissement PEE'!AV330+'Investissement PEE'!AY330+'Investissement PEE'!BB330+'Investissement PEE'!BE330+'Investissement PEE'!BH330+'Investissement PEE'!BK330+'Investissement PEE'!BN330</f>
        <v>0</v>
      </c>
      <c r="I327" s="47">
        <f>'Investissement PER'!BE330+'Investissement PER'!BB330+'Investissement PER'!AY330+'Investissement PER'!AV330+'Investissement PER'!AS331+'Investissement PER'!AP330+'Investissement PER'!AM330+'Investissement PER'!AJ330+'Investissement PER'!BH330+'Investissement PER'!BK330+'Investissement PER'!BN330+'Investissement PER'!BQ330+'Investissement PER'!AG330</f>
        <v>0</v>
      </c>
      <c r="J327" s="165">
        <f t="shared" si="16"/>
        <v>0</v>
      </c>
      <c r="L327" s="163">
        <f t="shared" si="17"/>
        <v>0</v>
      </c>
      <c r="M327" s="54" t="str">
        <f>IF(AND(D327&lt;&gt;'Investissement PEE'!AB330,Synthèse!H327&lt;&gt;'Investissement PEE'!AC330),"Les montants répartis ne correspondent pas aux montants de prime de partage de la valeur et d'abondement dans l'onglet 'Investissement PEE'",IF(D327&lt;&gt;'Investissement PEE'!AB330,"Le montant réparti en prime de partage de la valeur ne correspond pas au montant total de PPV indiqué dans l'onglet 'Investissement PEE'",IF(H327&lt;&gt;'Investissement PEE'!AC330,"Le montant réparti ne correspond pas au montant total d'abondement indiqué dans l'onglet 'PEE'","")))</f>
        <v/>
      </c>
      <c r="N327" s="79" t="str">
        <f>IF(AND(E327&lt;&gt;'Investissement PER'!AB330,Synthèse!I327&lt;&gt;'Investissement PER'!AC330),"Les montants répartis ne correspondent pas aux montants de prime de partage de la valeur et d'abondement dans l'onglet 'Investissement PER'",IF(E327&lt;&gt;'Investissement PER'!AB330,"Le montant réparti en prime de partage de la valeur ne correspond pas au montant total de PPV indiqué dans l'onglet 'Investissement PER'",IF(I327&lt;&gt;'Investissement PER'!AC330,"Le montant réparti ne correspond pas au montant total d'abondement indiqué dans l'onglet 'Investissement PER’","")))</f>
        <v/>
      </c>
    </row>
    <row r="328" spans="1:14" x14ac:dyDescent="0.25">
      <c r="A328" s="55">
        <f>'Investissement PEE'!D331</f>
        <v>0</v>
      </c>
      <c r="B328" s="28">
        <f>'Investissement PEE'!F331</f>
        <v>0</v>
      </c>
      <c r="C328" s="45">
        <f>'Investissement PEE'!H331</f>
        <v>0</v>
      </c>
      <c r="D328" s="53">
        <f>SUM('Investissement PEE'!AF331+'Investissement PEE'!AI331+'Investissement PEE'!AL331+'Investissement PEE'!AO331+'Investissement PEE'!AR331+'Investissement PEE'!AU331+'Investissement PEE'!AX331+'Investissement PEE'!BA331+'Investissement PEE'!BD331+'Investissement PEE'!BG331+'Investissement PEE'!BJ331+'Investissement PEE'!BM331)</f>
        <v>0</v>
      </c>
      <c r="E328" s="46">
        <f>SUM('Investissement PER'!AI331+'Investissement PER'!AL331+'Investissement PER'!AO331+'Investissement PER'!AR332+'Investissement PER'!AU331+'Investissement PER'!AX331+'Investissement PER'!BA331+'Investissement PER'!BD331+'Investissement PER'!BG331+'Investissement PER'!BJ331+'Investissement PER'!BM331+'Investissement PER'!BP331+'Investissement PER'!AF331)</f>
        <v>0</v>
      </c>
      <c r="F328" s="164">
        <f t="shared" si="15"/>
        <v>0</v>
      </c>
      <c r="H328" s="44">
        <f>'Investissement PEE'!AG331+'Investissement PEE'!AJ331+'Investissement PEE'!AM331+'Investissement PEE'!AP331+'Investissement PEE'!AS331+'Investissement PEE'!AV331+'Investissement PEE'!AY331+'Investissement PEE'!BB331+'Investissement PEE'!BE331+'Investissement PEE'!BH331+'Investissement PEE'!BK331+'Investissement PEE'!BN331</f>
        <v>0</v>
      </c>
      <c r="I328" s="47">
        <f>'Investissement PER'!BE331+'Investissement PER'!BB331+'Investissement PER'!AY331+'Investissement PER'!AV331+'Investissement PER'!AS332+'Investissement PER'!AP331+'Investissement PER'!AM331+'Investissement PER'!AJ331+'Investissement PER'!BH331+'Investissement PER'!BK331+'Investissement PER'!BN331+'Investissement PER'!BQ331+'Investissement PER'!AG331</f>
        <v>0</v>
      </c>
      <c r="J328" s="165">
        <f t="shared" si="16"/>
        <v>0</v>
      </c>
      <c r="L328" s="163">
        <f t="shared" si="17"/>
        <v>0</v>
      </c>
      <c r="M328" s="54" t="str">
        <f>IF(AND(D328&lt;&gt;'Investissement PEE'!AB331,Synthèse!H328&lt;&gt;'Investissement PEE'!AC331),"Les montants répartis ne correspondent pas aux montants de prime de partage de la valeur et d'abondement dans l'onglet 'Investissement PEE'",IF(D328&lt;&gt;'Investissement PEE'!AB331,"Le montant réparti en prime de partage de la valeur ne correspond pas au montant total de PPV indiqué dans l'onglet 'Investissement PEE'",IF(H328&lt;&gt;'Investissement PEE'!AC331,"Le montant réparti ne correspond pas au montant total d'abondement indiqué dans l'onglet 'PEE'","")))</f>
        <v/>
      </c>
      <c r="N328" s="79" t="str">
        <f>IF(AND(E328&lt;&gt;'Investissement PER'!AB331,Synthèse!I328&lt;&gt;'Investissement PER'!AC331),"Les montants répartis ne correspondent pas aux montants de prime de partage de la valeur et d'abondement dans l'onglet 'Investissement PER'",IF(E328&lt;&gt;'Investissement PER'!AB331,"Le montant réparti en prime de partage de la valeur ne correspond pas au montant total de PPV indiqué dans l'onglet 'Investissement PER'",IF(I328&lt;&gt;'Investissement PER'!AC331,"Le montant réparti ne correspond pas au montant total d'abondement indiqué dans l'onglet 'Investissement PER’","")))</f>
        <v/>
      </c>
    </row>
    <row r="329" spans="1:14" x14ac:dyDescent="0.25">
      <c r="A329" s="55">
        <f>'Investissement PEE'!D332</f>
        <v>0</v>
      </c>
      <c r="B329" s="28">
        <f>'Investissement PEE'!F332</f>
        <v>0</v>
      </c>
      <c r="C329" s="45">
        <f>'Investissement PEE'!H332</f>
        <v>0</v>
      </c>
      <c r="D329" s="53">
        <f>SUM('Investissement PEE'!AF332+'Investissement PEE'!AI332+'Investissement PEE'!AL332+'Investissement PEE'!AO332+'Investissement PEE'!AR332+'Investissement PEE'!AU332+'Investissement PEE'!AX332+'Investissement PEE'!BA332+'Investissement PEE'!BD332+'Investissement PEE'!BG332+'Investissement PEE'!BJ332+'Investissement PEE'!BM332)</f>
        <v>0</v>
      </c>
      <c r="E329" s="46">
        <f>SUM('Investissement PER'!AI332+'Investissement PER'!AL332+'Investissement PER'!AO332+'Investissement PER'!AR333+'Investissement PER'!AU332+'Investissement PER'!AX332+'Investissement PER'!BA332+'Investissement PER'!BD332+'Investissement PER'!BG332+'Investissement PER'!BJ332+'Investissement PER'!BM332+'Investissement PER'!BP332+'Investissement PER'!AF332)</f>
        <v>0</v>
      </c>
      <c r="F329" s="164">
        <f t="shared" si="15"/>
        <v>0</v>
      </c>
      <c r="H329" s="44">
        <f>'Investissement PEE'!AG332+'Investissement PEE'!AJ332+'Investissement PEE'!AM332+'Investissement PEE'!AP332+'Investissement PEE'!AS332+'Investissement PEE'!AV332+'Investissement PEE'!AY332+'Investissement PEE'!BB332+'Investissement PEE'!BE332+'Investissement PEE'!BH332+'Investissement PEE'!BK332+'Investissement PEE'!BN332</f>
        <v>0</v>
      </c>
      <c r="I329" s="47">
        <f>'Investissement PER'!BE332+'Investissement PER'!BB332+'Investissement PER'!AY332+'Investissement PER'!AV332+'Investissement PER'!AS333+'Investissement PER'!AP332+'Investissement PER'!AM332+'Investissement PER'!AJ332+'Investissement PER'!BH332+'Investissement PER'!BK332+'Investissement PER'!BN332+'Investissement PER'!BQ332+'Investissement PER'!AG332</f>
        <v>0</v>
      </c>
      <c r="J329" s="165">
        <f t="shared" si="16"/>
        <v>0</v>
      </c>
      <c r="L329" s="163">
        <f t="shared" si="17"/>
        <v>0</v>
      </c>
      <c r="M329" s="54" t="str">
        <f>IF(AND(D329&lt;&gt;'Investissement PEE'!AB332,Synthèse!H329&lt;&gt;'Investissement PEE'!AC332),"Les montants répartis ne correspondent pas aux montants de prime de partage de la valeur et d'abondement dans l'onglet 'Investissement PEE'",IF(D329&lt;&gt;'Investissement PEE'!AB332,"Le montant réparti en prime de partage de la valeur ne correspond pas au montant total de PPV indiqué dans l'onglet 'Investissement PEE'",IF(H329&lt;&gt;'Investissement PEE'!AC332,"Le montant réparti ne correspond pas au montant total d'abondement indiqué dans l'onglet 'PEE'","")))</f>
        <v/>
      </c>
      <c r="N329" s="79" t="str">
        <f>IF(AND(E329&lt;&gt;'Investissement PER'!AB332,Synthèse!I329&lt;&gt;'Investissement PER'!AC332),"Les montants répartis ne correspondent pas aux montants de prime de partage de la valeur et d'abondement dans l'onglet 'Investissement PER'",IF(E329&lt;&gt;'Investissement PER'!AB332,"Le montant réparti en prime de partage de la valeur ne correspond pas au montant total de PPV indiqué dans l'onglet 'Investissement PER'",IF(I329&lt;&gt;'Investissement PER'!AC332,"Le montant réparti ne correspond pas au montant total d'abondement indiqué dans l'onglet 'Investissement PER’","")))</f>
        <v/>
      </c>
    </row>
    <row r="330" spans="1:14" x14ac:dyDescent="0.25">
      <c r="A330" s="55">
        <f>'Investissement PEE'!D333</f>
        <v>0</v>
      </c>
      <c r="B330" s="28">
        <f>'Investissement PEE'!F333</f>
        <v>0</v>
      </c>
      <c r="C330" s="45">
        <f>'Investissement PEE'!H333</f>
        <v>0</v>
      </c>
      <c r="D330" s="53">
        <f>SUM('Investissement PEE'!AF333+'Investissement PEE'!AI333+'Investissement PEE'!AL333+'Investissement PEE'!AO333+'Investissement PEE'!AR333+'Investissement PEE'!AU333+'Investissement PEE'!AX333+'Investissement PEE'!BA333+'Investissement PEE'!BD333+'Investissement PEE'!BG333+'Investissement PEE'!BJ333+'Investissement PEE'!BM333)</f>
        <v>0</v>
      </c>
      <c r="E330" s="46">
        <f>SUM('Investissement PER'!AI333+'Investissement PER'!AL333+'Investissement PER'!AO333+'Investissement PER'!AR334+'Investissement PER'!AU333+'Investissement PER'!AX333+'Investissement PER'!BA333+'Investissement PER'!BD333+'Investissement PER'!BG333+'Investissement PER'!BJ333+'Investissement PER'!BM333+'Investissement PER'!BP333+'Investissement PER'!AF333)</f>
        <v>0</v>
      </c>
      <c r="F330" s="164">
        <f t="shared" si="15"/>
        <v>0</v>
      </c>
      <c r="H330" s="44">
        <f>'Investissement PEE'!AG333+'Investissement PEE'!AJ333+'Investissement PEE'!AM333+'Investissement PEE'!AP333+'Investissement PEE'!AS333+'Investissement PEE'!AV333+'Investissement PEE'!AY333+'Investissement PEE'!BB333+'Investissement PEE'!BE333+'Investissement PEE'!BH333+'Investissement PEE'!BK333+'Investissement PEE'!BN333</f>
        <v>0</v>
      </c>
      <c r="I330" s="47">
        <f>'Investissement PER'!BE333+'Investissement PER'!BB333+'Investissement PER'!AY333+'Investissement PER'!AV333+'Investissement PER'!AS334+'Investissement PER'!AP333+'Investissement PER'!AM333+'Investissement PER'!AJ333+'Investissement PER'!BH333+'Investissement PER'!BK333+'Investissement PER'!BN333+'Investissement PER'!BQ333+'Investissement PER'!AG333</f>
        <v>0</v>
      </c>
      <c r="J330" s="165">
        <f t="shared" si="16"/>
        <v>0</v>
      </c>
      <c r="L330" s="163">
        <f t="shared" si="17"/>
        <v>0</v>
      </c>
      <c r="M330" s="54" t="str">
        <f>IF(AND(D330&lt;&gt;'Investissement PEE'!AB333,Synthèse!H330&lt;&gt;'Investissement PEE'!AC333),"Les montants répartis ne correspondent pas aux montants de prime de partage de la valeur et d'abondement dans l'onglet 'Investissement PEE'",IF(D330&lt;&gt;'Investissement PEE'!AB333,"Le montant réparti en prime de partage de la valeur ne correspond pas au montant total de PPV indiqué dans l'onglet 'Investissement PEE'",IF(H330&lt;&gt;'Investissement PEE'!AC333,"Le montant réparti ne correspond pas au montant total d'abondement indiqué dans l'onglet 'PEE'","")))</f>
        <v/>
      </c>
      <c r="N330" s="79" t="str">
        <f>IF(AND(E330&lt;&gt;'Investissement PER'!AB333,Synthèse!I330&lt;&gt;'Investissement PER'!AC333),"Les montants répartis ne correspondent pas aux montants de prime de partage de la valeur et d'abondement dans l'onglet 'Investissement PER'",IF(E330&lt;&gt;'Investissement PER'!AB333,"Le montant réparti en prime de partage de la valeur ne correspond pas au montant total de PPV indiqué dans l'onglet 'Investissement PER'",IF(I330&lt;&gt;'Investissement PER'!AC333,"Le montant réparti ne correspond pas au montant total d'abondement indiqué dans l'onglet 'Investissement PER’","")))</f>
        <v/>
      </c>
    </row>
    <row r="331" spans="1:14" x14ac:dyDescent="0.25">
      <c r="A331" s="55">
        <f>'Investissement PEE'!D334</f>
        <v>0</v>
      </c>
      <c r="B331" s="28">
        <f>'Investissement PEE'!F334</f>
        <v>0</v>
      </c>
      <c r="C331" s="45">
        <f>'Investissement PEE'!H334</f>
        <v>0</v>
      </c>
      <c r="D331" s="53">
        <f>SUM('Investissement PEE'!AF334+'Investissement PEE'!AI334+'Investissement PEE'!AL334+'Investissement PEE'!AO334+'Investissement PEE'!AR334+'Investissement PEE'!AU334+'Investissement PEE'!AX334+'Investissement PEE'!BA334+'Investissement PEE'!BD334+'Investissement PEE'!BG334+'Investissement PEE'!BJ334+'Investissement PEE'!BM334)</f>
        <v>0</v>
      </c>
      <c r="E331" s="46">
        <f>SUM('Investissement PER'!AI334+'Investissement PER'!AL334+'Investissement PER'!AO334+'Investissement PER'!AR335+'Investissement PER'!AU334+'Investissement PER'!AX334+'Investissement PER'!BA334+'Investissement PER'!BD334+'Investissement PER'!BG334+'Investissement PER'!BJ334+'Investissement PER'!BM334+'Investissement PER'!BP334+'Investissement PER'!AF334)</f>
        <v>0</v>
      </c>
      <c r="F331" s="164">
        <f t="shared" si="15"/>
        <v>0</v>
      </c>
      <c r="H331" s="44">
        <f>'Investissement PEE'!AG334+'Investissement PEE'!AJ334+'Investissement PEE'!AM334+'Investissement PEE'!AP334+'Investissement PEE'!AS334+'Investissement PEE'!AV334+'Investissement PEE'!AY334+'Investissement PEE'!BB334+'Investissement PEE'!BE334+'Investissement PEE'!BH334+'Investissement PEE'!BK334+'Investissement PEE'!BN334</f>
        <v>0</v>
      </c>
      <c r="I331" s="47">
        <f>'Investissement PER'!BE334+'Investissement PER'!BB334+'Investissement PER'!AY334+'Investissement PER'!AV334+'Investissement PER'!AS335+'Investissement PER'!AP334+'Investissement PER'!AM334+'Investissement PER'!AJ334+'Investissement PER'!BH334+'Investissement PER'!BK334+'Investissement PER'!BN334+'Investissement PER'!BQ334+'Investissement PER'!AG334</f>
        <v>0</v>
      </c>
      <c r="J331" s="165">
        <f t="shared" si="16"/>
        <v>0</v>
      </c>
      <c r="L331" s="163">
        <f t="shared" si="17"/>
        <v>0</v>
      </c>
      <c r="M331" s="54" t="str">
        <f>IF(AND(D331&lt;&gt;'Investissement PEE'!AB334,Synthèse!H331&lt;&gt;'Investissement PEE'!AC334),"Les montants répartis ne correspondent pas aux montants de prime de partage de la valeur et d'abondement dans l'onglet 'Investissement PEE'",IF(D331&lt;&gt;'Investissement PEE'!AB334,"Le montant réparti en prime de partage de la valeur ne correspond pas au montant total de PPV indiqué dans l'onglet 'Investissement PEE'",IF(H331&lt;&gt;'Investissement PEE'!AC334,"Le montant réparti ne correspond pas au montant total d'abondement indiqué dans l'onglet 'PEE'","")))</f>
        <v/>
      </c>
      <c r="N331" s="79" t="str">
        <f>IF(AND(E331&lt;&gt;'Investissement PER'!AB334,Synthèse!I331&lt;&gt;'Investissement PER'!AC334),"Les montants répartis ne correspondent pas aux montants de prime de partage de la valeur et d'abondement dans l'onglet 'Investissement PER'",IF(E331&lt;&gt;'Investissement PER'!AB334,"Le montant réparti en prime de partage de la valeur ne correspond pas au montant total de PPV indiqué dans l'onglet 'Investissement PER'",IF(I331&lt;&gt;'Investissement PER'!AC334,"Le montant réparti ne correspond pas au montant total d'abondement indiqué dans l'onglet 'Investissement PER’","")))</f>
        <v/>
      </c>
    </row>
    <row r="332" spans="1:14" x14ac:dyDescent="0.25">
      <c r="A332" s="55">
        <f>'Investissement PEE'!D335</f>
        <v>0</v>
      </c>
      <c r="B332" s="28">
        <f>'Investissement PEE'!F335</f>
        <v>0</v>
      </c>
      <c r="C332" s="45">
        <f>'Investissement PEE'!H335</f>
        <v>0</v>
      </c>
      <c r="D332" s="53">
        <f>SUM('Investissement PEE'!AF335+'Investissement PEE'!AI335+'Investissement PEE'!AL335+'Investissement PEE'!AO335+'Investissement PEE'!AR335+'Investissement PEE'!AU335+'Investissement PEE'!AX335+'Investissement PEE'!BA335+'Investissement PEE'!BD335+'Investissement PEE'!BG335+'Investissement PEE'!BJ335+'Investissement PEE'!BM335)</f>
        <v>0</v>
      </c>
      <c r="E332" s="46">
        <f>SUM('Investissement PER'!AI335+'Investissement PER'!AL335+'Investissement PER'!AO335+'Investissement PER'!AR336+'Investissement PER'!AU335+'Investissement PER'!AX335+'Investissement PER'!BA335+'Investissement PER'!BD335+'Investissement PER'!BG335+'Investissement PER'!BJ335+'Investissement PER'!BM335+'Investissement PER'!BP335+'Investissement PER'!AF335)</f>
        <v>0</v>
      </c>
      <c r="F332" s="164">
        <f t="shared" si="15"/>
        <v>0</v>
      </c>
      <c r="H332" s="44">
        <f>'Investissement PEE'!AG335+'Investissement PEE'!AJ335+'Investissement PEE'!AM335+'Investissement PEE'!AP335+'Investissement PEE'!AS335+'Investissement PEE'!AV335+'Investissement PEE'!AY335+'Investissement PEE'!BB335+'Investissement PEE'!BE335+'Investissement PEE'!BH335+'Investissement PEE'!BK335+'Investissement PEE'!BN335</f>
        <v>0</v>
      </c>
      <c r="I332" s="47">
        <f>'Investissement PER'!BE335+'Investissement PER'!BB335+'Investissement PER'!AY335+'Investissement PER'!AV335+'Investissement PER'!AS336+'Investissement PER'!AP335+'Investissement PER'!AM335+'Investissement PER'!AJ335+'Investissement PER'!BH335+'Investissement PER'!BK335+'Investissement PER'!BN335+'Investissement PER'!BQ335+'Investissement PER'!AG335</f>
        <v>0</v>
      </c>
      <c r="J332" s="165">
        <f t="shared" si="16"/>
        <v>0</v>
      </c>
      <c r="L332" s="163">
        <f t="shared" si="17"/>
        <v>0</v>
      </c>
      <c r="M332" s="54" t="str">
        <f>IF(AND(D332&lt;&gt;'Investissement PEE'!AB335,Synthèse!H332&lt;&gt;'Investissement PEE'!AC335),"Les montants répartis ne correspondent pas aux montants de prime de partage de la valeur et d'abondement dans l'onglet 'Investissement PEE'",IF(D332&lt;&gt;'Investissement PEE'!AB335,"Le montant réparti en prime de partage de la valeur ne correspond pas au montant total de PPV indiqué dans l'onglet 'Investissement PEE'",IF(H332&lt;&gt;'Investissement PEE'!AC335,"Le montant réparti ne correspond pas au montant total d'abondement indiqué dans l'onglet 'PEE'","")))</f>
        <v/>
      </c>
      <c r="N332" s="79" t="str">
        <f>IF(AND(E332&lt;&gt;'Investissement PER'!AB335,Synthèse!I332&lt;&gt;'Investissement PER'!AC335),"Les montants répartis ne correspondent pas aux montants de prime de partage de la valeur et d'abondement dans l'onglet 'Investissement PER'",IF(E332&lt;&gt;'Investissement PER'!AB335,"Le montant réparti en prime de partage de la valeur ne correspond pas au montant total de PPV indiqué dans l'onglet 'Investissement PER'",IF(I332&lt;&gt;'Investissement PER'!AC335,"Le montant réparti ne correspond pas au montant total d'abondement indiqué dans l'onglet 'Investissement PER’","")))</f>
        <v/>
      </c>
    </row>
    <row r="333" spans="1:14" x14ac:dyDescent="0.25">
      <c r="A333" s="55">
        <f>'Investissement PEE'!D336</f>
        <v>0</v>
      </c>
      <c r="B333" s="28">
        <f>'Investissement PEE'!F336</f>
        <v>0</v>
      </c>
      <c r="C333" s="45">
        <f>'Investissement PEE'!H336</f>
        <v>0</v>
      </c>
      <c r="D333" s="53">
        <f>SUM('Investissement PEE'!AF336+'Investissement PEE'!AI336+'Investissement PEE'!AL336+'Investissement PEE'!AO336+'Investissement PEE'!AR336+'Investissement PEE'!AU336+'Investissement PEE'!AX336+'Investissement PEE'!BA336+'Investissement PEE'!BD336+'Investissement PEE'!BG336+'Investissement PEE'!BJ336+'Investissement PEE'!BM336)</f>
        <v>0</v>
      </c>
      <c r="E333" s="46">
        <f>SUM('Investissement PER'!AI336+'Investissement PER'!AL336+'Investissement PER'!AO336+'Investissement PER'!AR337+'Investissement PER'!AU336+'Investissement PER'!AX336+'Investissement PER'!BA336+'Investissement PER'!BD336+'Investissement PER'!BG336+'Investissement PER'!BJ336+'Investissement PER'!BM336+'Investissement PER'!BP336+'Investissement PER'!AF336)</f>
        <v>0</v>
      </c>
      <c r="F333" s="164">
        <f t="shared" si="15"/>
        <v>0</v>
      </c>
      <c r="H333" s="44">
        <f>'Investissement PEE'!AG336+'Investissement PEE'!AJ336+'Investissement PEE'!AM336+'Investissement PEE'!AP336+'Investissement PEE'!AS336+'Investissement PEE'!AV336+'Investissement PEE'!AY336+'Investissement PEE'!BB336+'Investissement PEE'!BE336+'Investissement PEE'!BH336+'Investissement PEE'!BK336+'Investissement PEE'!BN336</f>
        <v>0</v>
      </c>
      <c r="I333" s="47">
        <f>'Investissement PER'!BE336+'Investissement PER'!BB336+'Investissement PER'!AY336+'Investissement PER'!AV336+'Investissement PER'!AS337+'Investissement PER'!AP336+'Investissement PER'!AM336+'Investissement PER'!AJ336+'Investissement PER'!BH336+'Investissement PER'!BK336+'Investissement PER'!BN336+'Investissement PER'!BQ336+'Investissement PER'!AG336</f>
        <v>0</v>
      </c>
      <c r="J333" s="165">
        <f t="shared" si="16"/>
        <v>0</v>
      </c>
      <c r="L333" s="163">
        <f t="shared" si="17"/>
        <v>0</v>
      </c>
      <c r="M333" s="54" t="str">
        <f>IF(AND(D333&lt;&gt;'Investissement PEE'!AB336,Synthèse!H333&lt;&gt;'Investissement PEE'!AC336),"Les montants répartis ne correspondent pas aux montants de prime de partage de la valeur et d'abondement dans l'onglet 'Investissement PEE'",IF(D333&lt;&gt;'Investissement PEE'!AB336,"Le montant réparti en prime de partage de la valeur ne correspond pas au montant total de PPV indiqué dans l'onglet 'Investissement PEE'",IF(H333&lt;&gt;'Investissement PEE'!AC336,"Le montant réparti ne correspond pas au montant total d'abondement indiqué dans l'onglet 'PEE'","")))</f>
        <v/>
      </c>
      <c r="N333" s="79" t="str">
        <f>IF(AND(E333&lt;&gt;'Investissement PER'!AB336,Synthèse!I333&lt;&gt;'Investissement PER'!AC336),"Les montants répartis ne correspondent pas aux montants de prime de partage de la valeur et d'abondement dans l'onglet 'Investissement PER'",IF(E333&lt;&gt;'Investissement PER'!AB336,"Le montant réparti en prime de partage de la valeur ne correspond pas au montant total de PPV indiqué dans l'onglet 'Investissement PER'",IF(I333&lt;&gt;'Investissement PER'!AC336,"Le montant réparti ne correspond pas au montant total d'abondement indiqué dans l'onglet 'Investissement PER’","")))</f>
        <v/>
      </c>
    </row>
    <row r="334" spans="1:14" x14ac:dyDescent="0.25">
      <c r="A334" s="55">
        <f>'Investissement PEE'!D337</f>
        <v>0</v>
      </c>
      <c r="B334" s="28">
        <f>'Investissement PEE'!F337</f>
        <v>0</v>
      </c>
      <c r="C334" s="45">
        <f>'Investissement PEE'!H337</f>
        <v>0</v>
      </c>
      <c r="D334" s="53">
        <f>SUM('Investissement PEE'!AF337+'Investissement PEE'!AI337+'Investissement PEE'!AL337+'Investissement PEE'!AO337+'Investissement PEE'!AR337+'Investissement PEE'!AU337+'Investissement PEE'!AX337+'Investissement PEE'!BA337+'Investissement PEE'!BD337+'Investissement PEE'!BG337+'Investissement PEE'!BJ337+'Investissement PEE'!BM337)</f>
        <v>0</v>
      </c>
      <c r="E334" s="46">
        <f>SUM('Investissement PER'!AI337+'Investissement PER'!AL337+'Investissement PER'!AO337+'Investissement PER'!AR338+'Investissement PER'!AU337+'Investissement PER'!AX337+'Investissement PER'!BA337+'Investissement PER'!BD337+'Investissement PER'!BG337+'Investissement PER'!BJ337+'Investissement PER'!BM337+'Investissement PER'!BP337+'Investissement PER'!AF337)</f>
        <v>0</v>
      </c>
      <c r="F334" s="164">
        <f t="shared" si="15"/>
        <v>0</v>
      </c>
      <c r="H334" s="44">
        <f>'Investissement PEE'!AG337+'Investissement PEE'!AJ337+'Investissement PEE'!AM337+'Investissement PEE'!AP337+'Investissement PEE'!AS337+'Investissement PEE'!AV337+'Investissement PEE'!AY337+'Investissement PEE'!BB337+'Investissement PEE'!BE337+'Investissement PEE'!BH337+'Investissement PEE'!BK337+'Investissement PEE'!BN337</f>
        <v>0</v>
      </c>
      <c r="I334" s="47">
        <f>'Investissement PER'!BE337+'Investissement PER'!BB337+'Investissement PER'!AY337+'Investissement PER'!AV337+'Investissement PER'!AS338+'Investissement PER'!AP337+'Investissement PER'!AM337+'Investissement PER'!AJ337+'Investissement PER'!BH337+'Investissement PER'!BK337+'Investissement PER'!BN337+'Investissement PER'!BQ337+'Investissement PER'!AG337</f>
        <v>0</v>
      </c>
      <c r="J334" s="165">
        <f t="shared" si="16"/>
        <v>0</v>
      </c>
      <c r="L334" s="163">
        <f t="shared" si="17"/>
        <v>0</v>
      </c>
      <c r="M334" s="54" t="str">
        <f>IF(AND(D334&lt;&gt;'Investissement PEE'!AB337,Synthèse!H334&lt;&gt;'Investissement PEE'!AC337),"Les montants répartis ne correspondent pas aux montants de prime de partage de la valeur et d'abondement dans l'onglet 'Investissement PEE'",IF(D334&lt;&gt;'Investissement PEE'!AB337,"Le montant réparti en prime de partage de la valeur ne correspond pas au montant total de PPV indiqué dans l'onglet 'Investissement PEE'",IF(H334&lt;&gt;'Investissement PEE'!AC337,"Le montant réparti ne correspond pas au montant total d'abondement indiqué dans l'onglet 'PEE'","")))</f>
        <v/>
      </c>
      <c r="N334" s="79" t="str">
        <f>IF(AND(E334&lt;&gt;'Investissement PER'!AB337,Synthèse!I334&lt;&gt;'Investissement PER'!AC337),"Les montants répartis ne correspondent pas aux montants de prime de partage de la valeur et d'abondement dans l'onglet 'Investissement PER'",IF(E334&lt;&gt;'Investissement PER'!AB337,"Le montant réparti en prime de partage de la valeur ne correspond pas au montant total de PPV indiqué dans l'onglet 'Investissement PER'",IF(I334&lt;&gt;'Investissement PER'!AC337,"Le montant réparti ne correspond pas au montant total d'abondement indiqué dans l'onglet 'Investissement PER’","")))</f>
        <v/>
      </c>
    </row>
    <row r="335" spans="1:14" x14ac:dyDescent="0.25">
      <c r="A335" s="55">
        <f>'Investissement PEE'!D338</f>
        <v>0</v>
      </c>
      <c r="B335" s="28">
        <f>'Investissement PEE'!F338</f>
        <v>0</v>
      </c>
      <c r="C335" s="45">
        <f>'Investissement PEE'!H338</f>
        <v>0</v>
      </c>
      <c r="D335" s="53">
        <f>SUM('Investissement PEE'!AF338+'Investissement PEE'!AI338+'Investissement PEE'!AL338+'Investissement PEE'!AO338+'Investissement PEE'!AR338+'Investissement PEE'!AU338+'Investissement PEE'!AX338+'Investissement PEE'!BA338+'Investissement PEE'!BD338+'Investissement PEE'!BG338+'Investissement PEE'!BJ338+'Investissement PEE'!BM338)</f>
        <v>0</v>
      </c>
      <c r="E335" s="46">
        <f>SUM('Investissement PER'!AI338+'Investissement PER'!AL338+'Investissement PER'!AO338+'Investissement PER'!AR339+'Investissement PER'!AU338+'Investissement PER'!AX338+'Investissement PER'!BA338+'Investissement PER'!BD338+'Investissement PER'!BG338+'Investissement PER'!BJ338+'Investissement PER'!BM338+'Investissement PER'!BP338+'Investissement PER'!AF338)</f>
        <v>0</v>
      </c>
      <c r="F335" s="164">
        <f t="shared" si="15"/>
        <v>0</v>
      </c>
      <c r="H335" s="44">
        <f>'Investissement PEE'!AG338+'Investissement PEE'!AJ338+'Investissement PEE'!AM338+'Investissement PEE'!AP338+'Investissement PEE'!AS338+'Investissement PEE'!AV338+'Investissement PEE'!AY338+'Investissement PEE'!BB338+'Investissement PEE'!BE338+'Investissement PEE'!BH338+'Investissement PEE'!BK338+'Investissement PEE'!BN338</f>
        <v>0</v>
      </c>
      <c r="I335" s="47">
        <f>'Investissement PER'!BE338+'Investissement PER'!BB338+'Investissement PER'!AY338+'Investissement PER'!AV338+'Investissement PER'!AS339+'Investissement PER'!AP338+'Investissement PER'!AM338+'Investissement PER'!AJ338+'Investissement PER'!BH338+'Investissement PER'!BK338+'Investissement PER'!BN338+'Investissement PER'!BQ338+'Investissement PER'!AG338</f>
        <v>0</v>
      </c>
      <c r="J335" s="165">
        <f t="shared" si="16"/>
        <v>0</v>
      </c>
      <c r="L335" s="163">
        <f t="shared" si="17"/>
        <v>0</v>
      </c>
      <c r="M335" s="54" t="str">
        <f>IF(AND(D335&lt;&gt;'Investissement PEE'!AB338,Synthèse!H335&lt;&gt;'Investissement PEE'!AC338),"Les montants répartis ne correspondent pas aux montants de prime de partage de la valeur et d'abondement dans l'onglet 'Investissement PEE'",IF(D335&lt;&gt;'Investissement PEE'!AB338,"Le montant réparti en prime de partage de la valeur ne correspond pas au montant total de PPV indiqué dans l'onglet 'Investissement PEE'",IF(H335&lt;&gt;'Investissement PEE'!AC338,"Le montant réparti ne correspond pas au montant total d'abondement indiqué dans l'onglet 'PEE'","")))</f>
        <v/>
      </c>
      <c r="N335" s="79" t="str">
        <f>IF(AND(E335&lt;&gt;'Investissement PER'!AB338,Synthèse!I335&lt;&gt;'Investissement PER'!AC338),"Les montants répartis ne correspondent pas aux montants de prime de partage de la valeur et d'abondement dans l'onglet 'Investissement PER'",IF(E335&lt;&gt;'Investissement PER'!AB338,"Le montant réparti en prime de partage de la valeur ne correspond pas au montant total de PPV indiqué dans l'onglet 'Investissement PER'",IF(I335&lt;&gt;'Investissement PER'!AC338,"Le montant réparti ne correspond pas au montant total d'abondement indiqué dans l'onglet 'Investissement PER’","")))</f>
        <v/>
      </c>
    </row>
    <row r="336" spans="1:14" x14ac:dyDescent="0.25">
      <c r="A336" s="55">
        <f>'Investissement PEE'!D339</f>
        <v>0</v>
      </c>
      <c r="B336" s="28">
        <f>'Investissement PEE'!F339</f>
        <v>0</v>
      </c>
      <c r="C336" s="45">
        <f>'Investissement PEE'!H339</f>
        <v>0</v>
      </c>
      <c r="D336" s="53">
        <f>SUM('Investissement PEE'!AF339+'Investissement PEE'!AI339+'Investissement PEE'!AL339+'Investissement PEE'!AO339+'Investissement PEE'!AR339+'Investissement PEE'!AU339+'Investissement PEE'!AX339+'Investissement PEE'!BA339+'Investissement PEE'!BD339+'Investissement PEE'!BG339+'Investissement PEE'!BJ339+'Investissement PEE'!BM339)</f>
        <v>0</v>
      </c>
      <c r="E336" s="46">
        <f>SUM('Investissement PER'!AI339+'Investissement PER'!AL339+'Investissement PER'!AO339+'Investissement PER'!AR340+'Investissement PER'!AU339+'Investissement PER'!AX339+'Investissement PER'!BA339+'Investissement PER'!BD339+'Investissement PER'!BG339+'Investissement PER'!BJ339+'Investissement PER'!BM339+'Investissement PER'!BP339+'Investissement PER'!AF339)</f>
        <v>0</v>
      </c>
      <c r="F336" s="164">
        <f t="shared" si="15"/>
        <v>0</v>
      </c>
      <c r="H336" s="44">
        <f>'Investissement PEE'!AG339+'Investissement PEE'!AJ339+'Investissement PEE'!AM339+'Investissement PEE'!AP339+'Investissement PEE'!AS339+'Investissement PEE'!AV339+'Investissement PEE'!AY339+'Investissement PEE'!BB339+'Investissement PEE'!BE339+'Investissement PEE'!BH339+'Investissement PEE'!BK339+'Investissement PEE'!BN339</f>
        <v>0</v>
      </c>
      <c r="I336" s="47">
        <f>'Investissement PER'!BE339+'Investissement PER'!BB339+'Investissement PER'!AY339+'Investissement PER'!AV339+'Investissement PER'!AS340+'Investissement PER'!AP339+'Investissement PER'!AM339+'Investissement PER'!AJ339+'Investissement PER'!BH339+'Investissement PER'!BK339+'Investissement PER'!BN339+'Investissement PER'!BQ339+'Investissement PER'!AG339</f>
        <v>0</v>
      </c>
      <c r="J336" s="165">
        <f t="shared" si="16"/>
        <v>0</v>
      </c>
      <c r="L336" s="163">
        <f t="shared" si="17"/>
        <v>0</v>
      </c>
      <c r="M336" s="54" t="str">
        <f>IF(AND(D336&lt;&gt;'Investissement PEE'!AB339,Synthèse!H336&lt;&gt;'Investissement PEE'!AC339),"Les montants répartis ne correspondent pas aux montants de prime de partage de la valeur et d'abondement dans l'onglet 'Investissement PEE'",IF(D336&lt;&gt;'Investissement PEE'!AB339,"Le montant réparti en prime de partage de la valeur ne correspond pas au montant total de PPV indiqué dans l'onglet 'Investissement PEE'",IF(H336&lt;&gt;'Investissement PEE'!AC339,"Le montant réparti ne correspond pas au montant total d'abondement indiqué dans l'onglet 'PEE'","")))</f>
        <v/>
      </c>
      <c r="N336" s="79" t="str">
        <f>IF(AND(E336&lt;&gt;'Investissement PER'!AB339,Synthèse!I336&lt;&gt;'Investissement PER'!AC339),"Les montants répartis ne correspondent pas aux montants de prime de partage de la valeur et d'abondement dans l'onglet 'Investissement PER'",IF(E336&lt;&gt;'Investissement PER'!AB339,"Le montant réparti en prime de partage de la valeur ne correspond pas au montant total de PPV indiqué dans l'onglet 'Investissement PER'",IF(I336&lt;&gt;'Investissement PER'!AC339,"Le montant réparti ne correspond pas au montant total d'abondement indiqué dans l'onglet 'Investissement PER’","")))</f>
        <v/>
      </c>
    </row>
    <row r="337" spans="1:14" x14ac:dyDescent="0.25">
      <c r="A337" s="55">
        <f>'Investissement PEE'!D340</f>
        <v>0</v>
      </c>
      <c r="B337" s="28">
        <f>'Investissement PEE'!F340</f>
        <v>0</v>
      </c>
      <c r="C337" s="45">
        <f>'Investissement PEE'!H340</f>
        <v>0</v>
      </c>
      <c r="D337" s="53">
        <f>SUM('Investissement PEE'!AF340+'Investissement PEE'!AI340+'Investissement PEE'!AL340+'Investissement PEE'!AO340+'Investissement PEE'!AR340+'Investissement PEE'!AU340+'Investissement PEE'!AX340+'Investissement PEE'!BA340+'Investissement PEE'!BD340+'Investissement PEE'!BG340+'Investissement PEE'!BJ340+'Investissement PEE'!BM340)</f>
        <v>0</v>
      </c>
      <c r="E337" s="46">
        <f>SUM('Investissement PER'!AI340+'Investissement PER'!AL340+'Investissement PER'!AO340+'Investissement PER'!AR341+'Investissement PER'!AU340+'Investissement PER'!AX340+'Investissement PER'!BA340+'Investissement PER'!BD340+'Investissement PER'!BG340+'Investissement PER'!BJ340+'Investissement PER'!BM340+'Investissement PER'!BP340+'Investissement PER'!AF340)</f>
        <v>0</v>
      </c>
      <c r="F337" s="164">
        <f t="shared" si="15"/>
        <v>0</v>
      </c>
      <c r="H337" s="44">
        <f>'Investissement PEE'!AG340+'Investissement PEE'!AJ340+'Investissement PEE'!AM340+'Investissement PEE'!AP340+'Investissement PEE'!AS340+'Investissement PEE'!AV340+'Investissement PEE'!AY340+'Investissement PEE'!BB340+'Investissement PEE'!BE340+'Investissement PEE'!BH340+'Investissement PEE'!BK340+'Investissement PEE'!BN340</f>
        <v>0</v>
      </c>
      <c r="I337" s="47">
        <f>'Investissement PER'!BE340+'Investissement PER'!BB340+'Investissement PER'!AY340+'Investissement PER'!AV340+'Investissement PER'!AS341+'Investissement PER'!AP340+'Investissement PER'!AM340+'Investissement PER'!AJ340+'Investissement PER'!BH340+'Investissement PER'!BK340+'Investissement PER'!BN340+'Investissement PER'!BQ340+'Investissement PER'!AG340</f>
        <v>0</v>
      </c>
      <c r="J337" s="165">
        <f t="shared" si="16"/>
        <v>0</v>
      </c>
      <c r="L337" s="163">
        <f t="shared" si="17"/>
        <v>0</v>
      </c>
      <c r="M337" s="54" t="str">
        <f>IF(AND(D337&lt;&gt;'Investissement PEE'!AB340,Synthèse!H337&lt;&gt;'Investissement PEE'!AC340),"Les montants répartis ne correspondent pas aux montants de prime de partage de la valeur et d'abondement dans l'onglet 'Investissement PEE'",IF(D337&lt;&gt;'Investissement PEE'!AB340,"Le montant réparti en prime de partage de la valeur ne correspond pas au montant total de PPV indiqué dans l'onglet 'Investissement PEE'",IF(H337&lt;&gt;'Investissement PEE'!AC340,"Le montant réparti ne correspond pas au montant total d'abondement indiqué dans l'onglet 'PEE'","")))</f>
        <v/>
      </c>
      <c r="N337" s="79" t="str">
        <f>IF(AND(E337&lt;&gt;'Investissement PER'!AB340,Synthèse!I337&lt;&gt;'Investissement PER'!AC340),"Les montants répartis ne correspondent pas aux montants de prime de partage de la valeur et d'abondement dans l'onglet 'Investissement PER'",IF(E337&lt;&gt;'Investissement PER'!AB340,"Le montant réparti en prime de partage de la valeur ne correspond pas au montant total de PPV indiqué dans l'onglet 'Investissement PER'",IF(I337&lt;&gt;'Investissement PER'!AC340,"Le montant réparti ne correspond pas au montant total d'abondement indiqué dans l'onglet 'Investissement PER’","")))</f>
        <v/>
      </c>
    </row>
    <row r="338" spans="1:14" x14ac:dyDescent="0.25">
      <c r="A338" s="55">
        <f>'Investissement PEE'!D341</f>
        <v>0</v>
      </c>
      <c r="B338" s="28">
        <f>'Investissement PEE'!F341</f>
        <v>0</v>
      </c>
      <c r="C338" s="45">
        <f>'Investissement PEE'!H341</f>
        <v>0</v>
      </c>
      <c r="D338" s="53">
        <f>SUM('Investissement PEE'!AF341+'Investissement PEE'!AI341+'Investissement PEE'!AL341+'Investissement PEE'!AO341+'Investissement PEE'!AR341+'Investissement PEE'!AU341+'Investissement PEE'!AX341+'Investissement PEE'!BA341+'Investissement PEE'!BD341+'Investissement PEE'!BG341+'Investissement PEE'!BJ341+'Investissement PEE'!BM341)</f>
        <v>0</v>
      </c>
      <c r="E338" s="46">
        <f>SUM('Investissement PER'!AI341+'Investissement PER'!AL341+'Investissement PER'!AO341+'Investissement PER'!AR342+'Investissement PER'!AU341+'Investissement PER'!AX341+'Investissement PER'!BA341+'Investissement PER'!BD341+'Investissement PER'!BG341+'Investissement PER'!BJ341+'Investissement PER'!BM341+'Investissement PER'!BP341+'Investissement PER'!AF341)</f>
        <v>0</v>
      </c>
      <c r="F338" s="164">
        <f t="shared" si="15"/>
        <v>0</v>
      </c>
      <c r="H338" s="44">
        <f>'Investissement PEE'!AG341+'Investissement PEE'!AJ341+'Investissement PEE'!AM341+'Investissement PEE'!AP341+'Investissement PEE'!AS341+'Investissement PEE'!AV341+'Investissement PEE'!AY341+'Investissement PEE'!BB341+'Investissement PEE'!BE341+'Investissement PEE'!BH341+'Investissement PEE'!BK341+'Investissement PEE'!BN341</f>
        <v>0</v>
      </c>
      <c r="I338" s="47">
        <f>'Investissement PER'!BE341+'Investissement PER'!BB341+'Investissement PER'!AY341+'Investissement PER'!AV341+'Investissement PER'!AS342+'Investissement PER'!AP341+'Investissement PER'!AM341+'Investissement PER'!AJ341+'Investissement PER'!BH341+'Investissement PER'!BK341+'Investissement PER'!BN341+'Investissement PER'!BQ341+'Investissement PER'!AG341</f>
        <v>0</v>
      </c>
      <c r="J338" s="165">
        <f t="shared" si="16"/>
        <v>0</v>
      </c>
      <c r="L338" s="163">
        <f t="shared" si="17"/>
        <v>0</v>
      </c>
      <c r="M338" s="54" t="str">
        <f>IF(AND(D338&lt;&gt;'Investissement PEE'!AB341,Synthèse!H338&lt;&gt;'Investissement PEE'!AC341),"Les montants répartis ne correspondent pas aux montants de prime de partage de la valeur et d'abondement dans l'onglet 'Investissement PEE'",IF(D338&lt;&gt;'Investissement PEE'!AB341,"Le montant réparti en prime de partage de la valeur ne correspond pas au montant total de PPV indiqué dans l'onglet 'Investissement PEE'",IF(H338&lt;&gt;'Investissement PEE'!AC341,"Le montant réparti ne correspond pas au montant total d'abondement indiqué dans l'onglet 'PEE'","")))</f>
        <v/>
      </c>
      <c r="N338" s="79" t="str">
        <f>IF(AND(E338&lt;&gt;'Investissement PER'!AB341,Synthèse!I338&lt;&gt;'Investissement PER'!AC341),"Les montants répartis ne correspondent pas aux montants de prime de partage de la valeur et d'abondement dans l'onglet 'Investissement PER'",IF(E338&lt;&gt;'Investissement PER'!AB341,"Le montant réparti en prime de partage de la valeur ne correspond pas au montant total de PPV indiqué dans l'onglet 'Investissement PER'",IF(I338&lt;&gt;'Investissement PER'!AC341,"Le montant réparti ne correspond pas au montant total d'abondement indiqué dans l'onglet 'Investissement PER’","")))</f>
        <v/>
      </c>
    </row>
    <row r="339" spans="1:14" x14ac:dyDescent="0.25">
      <c r="A339" s="55">
        <f>'Investissement PEE'!D342</f>
        <v>0</v>
      </c>
      <c r="B339" s="28">
        <f>'Investissement PEE'!F342</f>
        <v>0</v>
      </c>
      <c r="C339" s="45">
        <f>'Investissement PEE'!H342</f>
        <v>0</v>
      </c>
      <c r="D339" s="53">
        <f>SUM('Investissement PEE'!AF342+'Investissement PEE'!AI342+'Investissement PEE'!AL342+'Investissement PEE'!AO342+'Investissement PEE'!AR342+'Investissement PEE'!AU342+'Investissement PEE'!AX342+'Investissement PEE'!BA342+'Investissement PEE'!BD342+'Investissement PEE'!BG342+'Investissement PEE'!BJ342+'Investissement PEE'!BM342)</f>
        <v>0</v>
      </c>
      <c r="E339" s="46">
        <f>SUM('Investissement PER'!AI342+'Investissement PER'!AL342+'Investissement PER'!AO342+'Investissement PER'!AR343+'Investissement PER'!AU342+'Investissement PER'!AX342+'Investissement PER'!BA342+'Investissement PER'!BD342+'Investissement PER'!BG342+'Investissement PER'!BJ342+'Investissement PER'!BM342+'Investissement PER'!BP342+'Investissement PER'!AF342)</f>
        <v>0</v>
      </c>
      <c r="F339" s="164">
        <f t="shared" si="15"/>
        <v>0</v>
      </c>
      <c r="H339" s="44">
        <f>'Investissement PEE'!AG342+'Investissement PEE'!AJ342+'Investissement PEE'!AM342+'Investissement PEE'!AP342+'Investissement PEE'!AS342+'Investissement PEE'!AV342+'Investissement PEE'!AY342+'Investissement PEE'!BB342+'Investissement PEE'!BE342+'Investissement PEE'!BH342+'Investissement PEE'!BK342+'Investissement PEE'!BN342</f>
        <v>0</v>
      </c>
      <c r="I339" s="47">
        <f>'Investissement PER'!BE342+'Investissement PER'!BB342+'Investissement PER'!AY342+'Investissement PER'!AV342+'Investissement PER'!AS343+'Investissement PER'!AP342+'Investissement PER'!AM342+'Investissement PER'!AJ342+'Investissement PER'!BH342+'Investissement PER'!BK342+'Investissement PER'!BN342+'Investissement PER'!BQ342+'Investissement PER'!AG342</f>
        <v>0</v>
      </c>
      <c r="J339" s="165">
        <f t="shared" si="16"/>
        <v>0</v>
      </c>
      <c r="L339" s="163">
        <f t="shared" si="17"/>
        <v>0</v>
      </c>
      <c r="M339" s="54" t="str">
        <f>IF(AND(D339&lt;&gt;'Investissement PEE'!AB342,Synthèse!H339&lt;&gt;'Investissement PEE'!AC342),"Les montants répartis ne correspondent pas aux montants de prime de partage de la valeur et d'abondement dans l'onglet 'Investissement PEE'",IF(D339&lt;&gt;'Investissement PEE'!AB342,"Le montant réparti en prime de partage de la valeur ne correspond pas au montant total de PPV indiqué dans l'onglet 'Investissement PEE'",IF(H339&lt;&gt;'Investissement PEE'!AC342,"Le montant réparti ne correspond pas au montant total d'abondement indiqué dans l'onglet 'PEE'","")))</f>
        <v/>
      </c>
      <c r="N339" s="79" t="str">
        <f>IF(AND(E339&lt;&gt;'Investissement PER'!AB342,Synthèse!I339&lt;&gt;'Investissement PER'!AC342),"Les montants répartis ne correspondent pas aux montants de prime de partage de la valeur et d'abondement dans l'onglet 'Investissement PER'",IF(E339&lt;&gt;'Investissement PER'!AB342,"Le montant réparti en prime de partage de la valeur ne correspond pas au montant total de PPV indiqué dans l'onglet 'Investissement PER'",IF(I339&lt;&gt;'Investissement PER'!AC342,"Le montant réparti ne correspond pas au montant total d'abondement indiqué dans l'onglet 'Investissement PER’","")))</f>
        <v/>
      </c>
    </row>
    <row r="340" spans="1:14" x14ac:dyDescent="0.25">
      <c r="A340" s="55">
        <f>'Investissement PEE'!D343</f>
        <v>0</v>
      </c>
      <c r="B340" s="28">
        <f>'Investissement PEE'!F343</f>
        <v>0</v>
      </c>
      <c r="C340" s="45">
        <f>'Investissement PEE'!H343</f>
        <v>0</v>
      </c>
      <c r="D340" s="53">
        <f>SUM('Investissement PEE'!AF343+'Investissement PEE'!AI343+'Investissement PEE'!AL343+'Investissement PEE'!AO343+'Investissement PEE'!AR343+'Investissement PEE'!AU343+'Investissement PEE'!AX343+'Investissement PEE'!BA343+'Investissement PEE'!BD343+'Investissement PEE'!BG343+'Investissement PEE'!BJ343+'Investissement PEE'!BM343)</f>
        <v>0</v>
      </c>
      <c r="E340" s="46">
        <f>SUM('Investissement PER'!AI343+'Investissement PER'!AL343+'Investissement PER'!AO343+'Investissement PER'!AR344+'Investissement PER'!AU343+'Investissement PER'!AX343+'Investissement PER'!BA343+'Investissement PER'!BD343+'Investissement PER'!BG343+'Investissement PER'!BJ343+'Investissement PER'!BM343+'Investissement PER'!BP343+'Investissement PER'!AF343)</f>
        <v>0</v>
      </c>
      <c r="F340" s="164">
        <f t="shared" si="15"/>
        <v>0</v>
      </c>
      <c r="H340" s="44">
        <f>'Investissement PEE'!AG343+'Investissement PEE'!AJ343+'Investissement PEE'!AM343+'Investissement PEE'!AP343+'Investissement PEE'!AS343+'Investissement PEE'!AV343+'Investissement PEE'!AY343+'Investissement PEE'!BB343+'Investissement PEE'!BE343+'Investissement PEE'!BH343+'Investissement PEE'!BK343+'Investissement PEE'!BN343</f>
        <v>0</v>
      </c>
      <c r="I340" s="47">
        <f>'Investissement PER'!BE343+'Investissement PER'!BB343+'Investissement PER'!AY343+'Investissement PER'!AV343+'Investissement PER'!AS344+'Investissement PER'!AP343+'Investissement PER'!AM343+'Investissement PER'!AJ343+'Investissement PER'!BH343+'Investissement PER'!BK343+'Investissement PER'!BN343+'Investissement PER'!BQ343+'Investissement PER'!AG343</f>
        <v>0</v>
      </c>
      <c r="J340" s="165">
        <f t="shared" si="16"/>
        <v>0</v>
      </c>
      <c r="L340" s="163">
        <f t="shared" si="17"/>
        <v>0</v>
      </c>
      <c r="M340" s="54" t="str">
        <f>IF(AND(D340&lt;&gt;'Investissement PEE'!AB343,Synthèse!H340&lt;&gt;'Investissement PEE'!AC343),"Les montants répartis ne correspondent pas aux montants de prime de partage de la valeur et d'abondement dans l'onglet 'Investissement PEE'",IF(D340&lt;&gt;'Investissement PEE'!AB343,"Le montant réparti en prime de partage de la valeur ne correspond pas au montant total de PPV indiqué dans l'onglet 'Investissement PEE'",IF(H340&lt;&gt;'Investissement PEE'!AC343,"Le montant réparti ne correspond pas au montant total d'abondement indiqué dans l'onglet 'PEE'","")))</f>
        <v/>
      </c>
      <c r="N340" s="79" t="str">
        <f>IF(AND(E340&lt;&gt;'Investissement PER'!AB343,Synthèse!I340&lt;&gt;'Investissement PER'!AC343),"Les montants répartis ne correspondent pas aux montants de prime de partage de la valeur et d'abondement dans l'onglet 'Investissement PER'",IF(E340&lt;&gt;'Investissement PER'!AB343,"Le montant réparti en prime de partage de la valeur ne correspond pas au montant total de PPV indiqué dans l'onglet 'Investissement PER'",IF(I340&lt;&gt;'Investissement PER'!AC343,"Le montant réparti ne correspond pas au montant total d'abondement indiqué dans l'onglet 'Investissement PER’","")))</f>
        <v/>
      </c>
    </row>
    <row r="341" spans="1:14" x14ac:dyDescent="0.25">
      <c r="A341" s="55">
        <f>'Investissement PEE'!D344</f>
        <v>0</v>
      </c>
      <c r="B341" s="28">
        <f>'Investissement PEE'!F344</f>
        <v>0</v>
      </c>
      <c r="C341" s="45">
        <f>'Investissement PEE'!H344</f>
        <v>0</v>
      </c>
      <c r="D341" s="53">
        <f>SUM('Investissement PEE'!AF344+'Investissement PEE'!AI344+'Investissement PEE'!AL344+'Investissement PEE'!AO344+'Investissement PEE'!AR344+'Investissement PEE'!AU344+'Investissement PEE'!AX344+'Investissement PEE'!BA344+'Investissement PEE'!BD344+'Investissement PEE'!BG344+'Investissement PEE'!BJ344+'Investissement PEE'!BM344)</f>
        <v>0</v>
      </c>
      <c r="E341" s="46">
        <f>SUM('Investissement PER'!AI344+'Investissement PER'!AL344+'Investissement PER'!AO344+'Investissement PER'!AR345+'Investissement PER'!AU344+'Investissement PER'!AX344+'Investissement PER'!BA344+'Investissement PER'!BD344+'Investissement PER'!BG344+'Investissement PER'!BJ344+'Investissement PER'!BM344+'Investissement PER'!BP344+'Investissement PER'!AF344)</f>
        <v>0</v>
      </c>
      <c r="F341" s="164">
        <f t="shared" si="15"/>
        <v>0</v>
      </c>
      <c r="H341" s="44">
        <f>'Investissement PEE'!AG344+'Investissement PEE'!AJ344+'Investissement PEE'!AM344+'Investissement PEE'!AP344+'Investissement PEE'!AS344+'Investissement PEE'!AV344+'Investissement PEE'!AY344+'Investissement PEE'!BB344+'Investissement PEE'!BE344+'Investissement PEE'!BH344+'Investissement PEE'!BK344+'Investissement PEE'!BN344</f>
        <v>0</v>
      </c>
      <c r="I341" s="47">
        <f>'Investissement PER'!BE344+'Investissement PER'!BB344+'Investissement PER'!AY344+'Investissement PER'!AV344+'Investissement PER'!AS345+'Investissement PER'!AP344+'Investissement PER'!AM344+'Investissement PER'!AJ344+'Investissement PER'!BH344+'Investissement PER'!BK344+'Investissement PER'!BN344+'Investissement PER'!BQ344+'Investissement PER'!AG344</f>
        <v>0</v>
      </c>
      <c r="J341" s="165">
        <f t="shared" si="16"/>
        <v>0</v>
      </c>
      <c r="L341" s="163">
        <f t="shared" si="17"/>
        <v>0</v>
      </c>
      <c r="M341" s="54" t="str">
        <f>IF(AND(D341&lt;&gt;'Investissement PEE'!AB344,Synthèse!H341&lt;&gt;'Investissement PEE'!AC344),"Les montants répartis ne correspondent pas aux montants de prime de partage de la valeur et d'abondement dans l'onglet 'Investissement PEE'",IF(D341&lt;&gt;'Investissement PEE'!AB344,"Le montant réparti en prime de partage de la valeur ne correspond pas au montant total de PPV indiqué dans l'onglet 'Investissement PEE'",IF(H341&lt;&gt;'Investissement PEE'!AC344,"Le montant réparti ne correspond pas au montant total d'abondement indiqué dans l'onglet 'PEE'","")))</f>
        <v/>
      </c>
      <c r="N341" s="79" t="str">
        <f>IF(AND(E341&lt;&gt;'Investissement PER'!AB344,Synthèse!I341&lt;&gt;'Investissement PER'!AC344),"Les montants répartis ne correspondent pas aux montants de prime de partage de la valeur et d'abondement dans l'onglet 'Investissement PER'",IF(E341&lt;&gt;'Investissement PER'!AB344,"Le montant réparti en prime de partage de la valeur ne correspond pas au montant total de PPV indiqué dans l'onglet 'Investissement PER'",IF(I341&lt;&gt;'Investissement PER'!AC344,"Le montant réparti ne correspond pas au montant total d'abondement indiqué dans l'onglet 'Investissement PER’","")))</f>
        <v/>
      </c>
    </row>
    <row r="342" spans="1:14" x14ac:dyDescent="0.25">
      <c r="A342" s="55">
        <f>'Investissement PEE'!D345</f>
        <v>0</v>
      </c>
      <c r="B342" s="28">
        <f>'Investissement PEE'!F345</f>
        <v>0</v>
      </c>
      <c r="C342" s="45">
        <f>'Investissement PEE'!H345</f>
        <v>0</v>
      </c>
      <c r="D342" s="53">
        <f>SUM('Investissement PEE'!AF345+'Investissement PEE'!AI345+'Investissement PEE'!AL345+'Investissement PEE'!AO345+'Investissement PEE'!AR345+'Investissement PEE'!AU345+'Investissement PEE'!AX345+'Investissement PEE'!BA345+'Investissement PEE'!BD345+'Investissement PEE'!BG345+'Investissement PEE'!BJ345+'Investissement PEE'!BM345)</f>
        <v>0</v>
      </c>
      <c r="E342" s="46">
        <f>SUM('Investissement PER'!AI345+'Investissement PER'!AL345+'Investissement PER'!AO345+'Investissement PER'!AR346+'Investissement PER'!AU345+'Investissement PER'!AX345+'Investissement PER'!BA345+'Investissement PER'!BD345+'Investissement PER'!BG345+'Investissement PER'!BJ345+'Investissement PER'!BM345+'Investissement PER'!BP345+'Investissement PER'!AF345)</f>
        <v>0</v>
      </c>
      <c r="F342" s="164">
        <f t="shared" si="15"/>
        <v>0</v>
      </c>
      <c r="H342" s="44">
        <f>'Investissement PEE'!AG345+'Investissement PEE'!AJ345+'Investissement PEE'!AM345+'Investissement PEE'!AP345+'Investissement PEE'!AS345+'Investissement PEE'!AV345+'Investissement PEE'!AY345+'Investissement PEE'!BB345+'Investissement PEE'!BE345+'Investissement PEE'!BH345+'Investissement PEE'!BK345+'Investissement PEE'!BN345</f>
        <v>0</v>
      </c>
      <c r="I342" s="47">
        <f>'Investissement PER'!BE345+'Investissement PER'!BB345+'Investissement PER'!AY345+'Investissement PER'!AV345+'Investissement PER'!AS346+'Investissement PER'!AP345+'Investissement PER'!AM345+'Investissement PER'!AJ345+'Investissement PER'!BH345+'Investissement PER'!BK345+'Investissement PER'!BN345+'Investissement PER'!BQ345+'Investissement PER'!AG345</f>
        <v>0</v>
      </c>
      <c r="J342" s="165">
        <f t="shared" si="16"/>
        <v>0</v>
      </c>
      <c r="L342" s="163">
        <f t="shared" si="17"/>
        <v>0</v>
      </c>
      <c r="M342" s="54" t="str">
        <f>IF(AND(D342&lt;&gt;'Investissement PEE'!AB345,Synthèse!H342&lt;&gt;'Investissement PEE'!AC345),"Les montants répartis ne correspondent pas aux montants de prime de partage de la valeur et d'abondement dans l'onglet 'Investissement PEE'",IF(D342&lt;&gt;'Investissement PEE'!AB345,"Le montant réparti en prime de partage de la valeur ne correspond pas au montant total de PPV indiqué dans l'onglet 'Investissement PEE'",IF(H342&lt;&gt;'Investissement PEE'!AC345,"Le montant réparti ne correspond pas au montant total d'abondement indiqué dans l'onglet 'PEE'","")))</f>
        <v/>
      </c>
      <c r="N342" s="79" t="str">
        <f>IF(AND(E342&lt;&gt;'Investissement PER'!AB345,Synthèse!I342&lt;&gt;'Investissement PER'!AC345),"Les montants répartis ne correspondent pas aux montants de prime de partage de la valeur et d'abondement dans l'onglet 'Investissement PER'",IF(E342&lt;&gt;'Investissement PER'!AB345,"Le montant réparti en prime de partage de la valeur ne correspond pas au montant total de PPV indiqué dans l'onglet 'Investissement PER'",IF(I342&lt;&gt;'Investissement PER'!AC345,"Le montant réparti ne correspond pas au montant total d'abondement indiqué dans l'onglet 'Investissement PER’","")))</f>
        <v/>
      </c>
    </row>
    <row r="343" spans="1:14" x14ac:dyDescent="0.25">
      <c r="A343" s="55">
        <f>'Investissement PEE'!D346</f>
        <v>0</v>
      </c>
      <c r="B343" s="28">
        <f>'Investissement PEE'!F346</f>
        <v>0</v>
      </c>
      <c r="C343" s="45">
        <f>'Investissement PEE'!H346</f>
        <v>0</v>
      </c>
      <c r="D343" s="53">
        <f>SUM('Investissement PEE'!AF346+'Investissement PEE'!AI346+'Investissement PEE'!AL346+'Investissement PEE'!AO346+'Investissement PEE'!AR346+'Investissement PEE'!AU346+'Investissement PEE'!AX346+'Investissement PEE'!BA346+'Investissement PEE'!BD346+'Investissement PEE'!BG346+'Investissement PEE'!BJ346+'Investissement PEE'!BM346)</f>
        <v>0</v>
      </c>
      <c r="E343" s="46">
        <f>SUM('Investissement PER'!AI346+'Investissement PER'!AL346+'Investissement PER'!AO346+'Investissement PER'!AR347+'Investissement PER'!AU346+'Investissement PER'!AX346+'Investissement PER'!BA346+'Investissement PER'!BD346+'Investissement PER'!BG346+'Investissement PER'!BJ346+'Investissement PER'!BM346+'Investissement PER'!BP346+'Investissement PER'!AF346)</f>
        <v>0</v>
      </c>
      <c r="F343" s="164">
        <f t="shared" si="15"/>
        <v>0</v>
      </c>
      <c r="H343" s="44">
        <f>'Investissement PEE'!AG346+'Investissement PEE'!AJ346+'Investissement PEE'!AM346+'Investissement PEE'!AP346+'Investissement PEE'!AS346+'Investissement PEE'!AV346+'Investissement PEE'!AY346+'Investissement PEE'!BB346+'Investissement PEE'!BE346+'Investissement PEE'!BH346+'Investissement PEE'!BK346+'Investissement PEE'!BN346</f>
        <v>0</v>
      </c>
      <c r="I343" s="47">
        <f>'Investissement PER'!BE346+'Investissement PER'!BB346+'Investissement PER'!AY346+'Investissement PER'!AV346+'Investissement PER'!AS347+'Investissement PER'!AP346+'Investissement PER'!AM346+'Investissement PER'!AJ346+'Investissement PER'!BH346+'Investissement PER'!BK346+'Investissement PER'!BN346+'Investissement PER'!BQ346+'Investissement PER'!AG346</f>
        <v>0</v>
      </c>
      <c r="J343" s="165">
        <f t="shared" si="16"/>
        <v>0</v>
      </c>
      <c r="L343" s="163">
        <f t="shared" si="17"/>
        <v>0</v>
      </c>
      <c r="M343" s="54" t="str">
        <f>IF(AND(D343&lt;&gt;'Investissement PEE'!AB346,Synthèse!H343&lt;&gt;'Investissement PEE'!AC346),"Les montants répartis ne correspondent pas aux montants de prime de partage de la valeur et d'abondement dans l'onglet 'Investissement PEE'",IF(D343&lt;&gt;'Investissement PEE'!AB346,"Le montant réparti en prime de partage de la valeur ne correspond pas au montant total de PPV indiqué dans l'onglet 'Investissement PEE'",IF(H343&lt;&gt;'Investissement PEE'!AC346,"Le montant réparti ne correspond pas au montant total d'abondement indiqué dans l'onglet 'PEE'","")))</f>
        <v/>
      </c>
      <c r="N343" s="79" t="str">
        <f>IF(AND(E343&lt;&gt;'Investissement PER'!AB346,Synthèse!I343&lt;&gt;'Investissement PER'!AC346),"Les montants répartis ne correspondent pas aux montants de prime de partage de la valeur et d'abondement dans l'onglet 'Investissement PER'",IF(E343&lt;&gt;'Investissement PER'!AB346,"Le montant réparti en prime de partage de la valeur ne correspond pas au montant total de PPV indiqué dans l'onglet 'Investissement PER'",IF(I343&lt;&gt;'Investissement PER'!AC346,"Le montant réparti ne correspond pas au montant total d'abondement indiqué dans l'onglet 'Investissement PER’","")))</f>
        <v/>
      </c>
    </row>
    <row r="344" spans="1:14" x14ac:dyDescent="0.25">
      <c r="A344" s="55">
        <f>'Investissement PEE'!D347</f>
        <v>0</v>
      </c>
      <c r="B344" s="28">
        <f>'Investissement PEE'!F347</f>
        <v>0</v>
      </c>
      <c r="C344" s="45">
        <f>'Investissement PEE'!H347</f>
        <v>0</v>
      </c>
      <c r="D344" s="53">
        <f>SUM('Investissement PEE'!AF347+'Investissement PEE'!AI347+'Investissement PEE'!AL347+'Investissement PEE'!AO347+'Investissement PEE'!AR347+'Investissement PEE'!AU347+'Investissement PEE'!AX347+'Investissement PEE'!BA347+'Investissement PEE'!BD347+'Investissement PEE'!BG347+'Investissement PEE'!BJ347+'Investissement PEE'!BM347)</f>
        <v>0</v>
      </c>
      <c r="E344" s="46">
        <f>SUM('Investissement PER'!AI347+'Investissement PER'!AL347+'Investissement PER'!AO347+'Investissement PER'!AR348+'Investissement PER'!AU347+'Investissement PER'!AX347+'Investissement PER'!BA347+'Investissement PER'!BD347+'Investissement PER'!BG347+'Investissement PER'!BJ347+'Investissement PER'!BM347+'Investissement PER'!BP347+'Investissement PER'!AF347)</f>
        <v>0</v>
      </c>
      <c r="F344" s="164">
        <f t="shared" si="15"/>
        <v>0</v>
      </c>
      <c r="H344" s="44">
        <f>'Investissement PEE'!AG347+'Investissement PEE'!AJ347+'Investissement PEE'!AM347+'Investissement PEE'!AP347+'Investissement PEE'!AS347+'Investissement PEE'!AV347+'Investissement PEE'!AY347+'Investissement PEE'!BB347+'Investissement PEE'!BE347+'Investissement PEE'!BH347+'Investissement PEE'!BK347+'Investissement PEE'!BN347</f>
        <v>0</v>
      </c>
      <c r="I344" s="47">
        <f>'Investissement PER'!BE347+'Investissement PER'!BB347+'Investissement PER'!AY347+'Investissement PER'!AV347+'Investissement PER'!AS348+'Investissement PER'!AP347+'Investissement PER'!AM347+'Investissement PER'!AJ347+'Investissement PER'!BH347+'Investissement PER'!BK347+'Investissement PER'!BN347+'Investissement PER'!BQ347+'Investissement PER'!AG347</f>
        <v>0</v>
      </c>
      <c r="J344" s="165">
        <f t="shared" si="16"/>
        <v>0</v>
      </c>
      <c r="L344" s="163">
        <f t="shared" si="17"/>
        <v>0</v>
      </c>
      <c r="M344" s="54" t="str">
        <f>IF(AND(D344&lt;&gt;'Investissement PEE'!AB347,Synthèse!H344&lt;&gt;'Investissement PEE'!AC347),"Les montants répartis ne correspondent pas aux montants de prime de partage de la valeur et d'abondement dans l'onglet 'Investissement PEE'",IF(D344&lt;&gt;'Investissement PEE'!AB347,"Le montant réparti en prime de partage de la valeur ne correspond pas au montant total de PPV indiqué dans l'onglet 'Investissement PEE'",IF(H344&lt;&gt;'Investissement PEE'!AC347,"Le montant réparti ne correspond pas au montant total d'abondement indiqué dans l'onglet 'PEE'","")))</f>
        <v/>
      </c>
      <c r="N344" s="79" t="str">
        <f>IF(AND(E344&lt;&gt;'Investissement PER'!AB347,Synthèse!I344&lt;&gt;'Investissement PER'!AC347),"Les montants répartis ne correspondent pas aux montants de prime de partage de la valeur et d'abondement dans l'onglet 'Investissement PER'",IF(E344&lt;&gt;'Investissement PER'!AB347,"Le montant réparti en prime de partage de la valeur ne correspond pas au montant total de PPV indiqué dans l'onglet 'Investissement PER'",IF(I344&lt;&gt;'Investissement PER'!AC347,"Le montant réparti ne correspond pas au montant total d'abondement indiqué dans l'onglet 'Investissement PER’","")))</f>
        <v/>
      </c>
    </row>
    <row r="345" spans="1:14" x14ac:dyDescent="0.25">
      <c r="A345" s="55">
        <f>'Investissement PEE'!D348</f>
        <v>0</v>
      </c>
      <c r="B345" s="28">
        <f>'Investissement PEE'!F348</f>
        <v>0</v>
      </c>
      <c r="C345" s="45">
        <f>'Investissement PEE'!H348</f>
        <v>0</v>
      </c>
      <c r="D345" s="53">
        <f>SUM('Investissement PEE'!AF348+'Investissement PEE'!AI348+'Investissement PEE'!AL348+'Investissement PEE'!AO348+'Investissement PEE'!AR348+'Investissement PEE'!AU348+'Investissement PEE'!AX348+'Investissement PEE'!BA348+'Investissement PEE'!BD348+'Investissement PEE'!BG348+'Investissement PEE'!BJ348+'Investissement PEE'!BM348)</f>
        <v>0</v>
      </c>
      <c r="E345" s="46">
        <f>SUM('Investissement PER'!AI348+'Investissement PER'!AL348+'Investissement PER'!AO348+'Investissement PER'!AR349+'Investissement PER'!AU348+'Investissement PER'!AX348+'Investissement PER'!BA348+'Investissement PER'!BD348+'Investissement PER'!BG348+'Investissement PER'!BJ348+'Investissement PER'!BM348+'Investissement PER'!BP348+'Investissement PER'!AF348)</f>
        <v>0</v>
      </c>
      <c r="F345" s="164">
        <f t="shared" si="15"/>
        <v>0</v>
      </c>
      <c r="H345" s="44">
        <f>'Investissement PEE'!AG348+'Investissement PEE'!AJ348+'Investissement PEE'!AM348+'Investissement PEE'!AP348+'Investissement PEE'!AS348+'Investissement PEE'!AV348+'Investissement PEE'!AY348+'Investissement PEE'!BB348+'Investissement PEE'!BE348+'Investissement PEE'!BH348+'Investissement PEE'!BK348+'Investissement PEE'!BN348</f>
        <v>0</v>
      </c>
      <c r="I345" s="47">
        <f>'Investissement PER'!BE348+'Investissement PER'!BB348+'Investissement PER'!AY348+'Investissement PER'!AV348+'Investissement PER'!AS349+'Investissement PER'!AP348+'Investissement PER'!AM348+'Investissement PER'!AJ348+'Investissement PER'!BH348+'Investissement PER'!BK348+'Investissement PER'!BN348+'Investissement PER'!BQ348+'Investissement PER'!AG348</f>
        <v>0</v>
      </c>
      <c r="J345" s="165">
        <f t="shared" si="16"/>
        <v>0</v>
      </c>
      <c r="L345" s="163">
        <f t="shared" si="17"/>
        <v>0</v>
      </c>
      <c r="M345" s="54" t="str">
        <f>IF(AND(D345&lt;&gt;'Investissement PEE'!AB348,Synthèse!H345&lt;&gt;'Investissement PEE'!AC348),"Les montants répartis ne correspondent pas aux montants de prime de partage de la valeur et d'abondement dans l'onglet 'Investissement PEE'",IF(D345&lt;&gt;'Investissement PEE'!AB348,"Le montant réparti en prime de partage de la valeur ne correspond pas au montant total de PPV indiqué dans l'onglet 'Investissement PEE'",IF(H345&lt;&gt;'Investissement PEE'!AC348,"Le montant réparti ne correspond pas au montant total d'abondement indiqué dans l'onglet 'PEE'","")))</f>
        <v/>
      </c>
      <c r="N345" s="79" t="str">
        <f>IF(AND(E345&lt;&gt;'Investissement PER'!AB348,Synthèse!I345&lt;&gt;'Investissement PER'!AC348),"Les montants répartis ne correspondent pas aux montants de prime de partage de la valeur et d'abondement dans l'onglet 'Investissement PER'",IF(E345&lt;&gt;'Investissement PER'!AB348,"Le montant réparti en prime de partage de la valeur ne correspond pas au montant total de PPV indiqué dans l'onglet 'Investissement PER'",IF(I345&lt;&gt;'Investissement PER'!AC348,"Le montant réparti ne correspond pas au montant total d'abondement indiqué dans l'onglet 'Investissement PER’","")))</f>
        <v/>
      </c>
    </row>
    <row r="346" spans="1:14" x14ac:dyDescent="0.25">
      <c r="A346" s="55">
        <f>'Investissement PEE'!D349</f>
        <v>0</v>
      </c>
      <c r="B346" s="28">
        <f>'Investissement PEE'!F349</f>
        <v>0</v>
      </c>
      <c r="C346" s="45">
        <f>'Investissement PEE'!H349</f>
        <v>0</v>
      </c>
      <c r="D346" s="53">
        <f>SUM('Investissement PEE'!AF349+'Investissement PEE'!AI349+'Investissement PEE'!AL349+'Investissement PEE'!AO349+'Investissement PEE'!AR349+'Investissement PEE'!AU349+'Investissement PEE'!AX349+'Investissement PEE'!BA349+'Investissement PEE'!BD349+'Investissement PEE'!BG349+'Investissement PEE'!BJ349+'Investissement PEE'!BM349)</f>
        <v>0</v>
      </c>
      <c r="E346" s="46">
        <f>SUM('Investissement PER'!AI349+'Investissement PER'!AL349+'Investissement PER'!AO349+'Investissement PER'!AR350+'Investissement PER'!AU349+'Investissement PER'!AX349+'Investissement PER'!BA349+'Investissement PER'!BD349+'Investissement PER'!BG349+'Investissement PER'!BJ349+'Investissement PER'!BM349+'Investissement PER'!BP349+'Investissement PER'!AF349)</f>
        <v>0</v>
      </c>
      <c r="F346" s="164">
        <f t="shared" si="15"/>
        <v>0</v>
      </c>
      <c r="H346" s="44">
        <f>'Investissement PEE'!AG349+'Investissement PEE'!AJ349+'Investissement PEE'!AM349+'Investissement PEE'!AP349+'Investissement PEE'!AS349+'Investissement PEE'!AV349+'Investissement PEE'!AY349+'Investissement PEE'!BB349+'Investissement PEE'!BE349+'Investissement PEE'!BH349+'Investissement PEE'!BK349+'Investissement PEE'!BN349</f>
        <v>0</v>
      </c>
      <c r="I346" s="47">
        <f>'Investissement PER'!BE349+'Investissement PER'!BB349+'Investissement PER'!AY349+'Investissement PER'!AV349+'Investissement PER'!AS350+'Investissement PER'!AP349+'Investissement PER'!AM349+'Investissement PER'!AJ349+'Investissement PER'!BH349+'Investissement PER'!BK349+'Investissement PER'!BN349+'Investissement PER'!BQ349+'Investissement PER'!AG349</f>
        <v>0</v>
      </c>
      <c r="J346" s="165">
        <f t="shared" si="16"/>
        <v>0</v>
      </c>
      <c r="L346" s="163">
        <f t="shared" si="17"/>
        <v>0</v>
      </c>
      <c r="M346" s="54" t="str">
        <f>IF(AND(D346&lt;&gt;'Investissement PEE'!AB349,Synthèse!H346&lt;&gt;'Investissement PEE'!AC349),"Les montants répartis ne correspondent pas aux montants de prime de partage de la valeur et d'abondement dans l'onglet 'Investissement PEE'",IF(D346&lt;&gt;'Investissement PEE'!AB349,"Le montant réparti en prime de partage de la valeur ne correspond pas au montant total de PPV indiqué dans l'onglet 'Investissement PEE'",IF(H346&lt;&gt;'Investissement PEE'!AC349,"Le montant réparti ne correspond pas au montant total d'abondement indiqué dans l'onglet 'PEE'","")))</f>
        <v/>
      </c>
      <c r="N346" s="79" t="str">
        <f>IF(AND(E346&lt;&gt;'Investissement PER'!AB349,Synthèse!I346&lt;&gt;'Investissement PER'!AC349),"Les montants répartis ne correspondent pas aux montants de prime de partage de la valeur et d'abondement dans l'onglet 'Investissement PER'",IF(E346&lt;&gt;'Investissement PER'!AB349,"Le montant réparti en prime de partage de la valeur ne correspond pas au montant total de PPV indiqué dans l'onglet 'Investissement PER'",IF(I346&lt;&gt;'Investissement PER'!AC349,"Le montant réparti ne correspond pas au montant total d'abondement indiqué dans l'onglet 'Investissement PER’","")))</f>
        <v/>
      </c>
    </row>
    <row r="347" spans="1:14" x14ac:dyDescent="0.25">
      <c r="A347" s="55">
        <f>'Investissement PEE'!D350</f>
        <v>0</v>
      </c>
      <c r="B347" s="28">
        <f>'Investissement PEE'!F350</f>
        <v>0</v>
      </c>
      <c r="C347" s="45">
        <f>'Investissement PEE'!H350</f>
        <v>0</v>
      </c>
      <c r="D347" s="53">
        <f>SUM('Investissement PEE'!AF350+'Investissement PEE'!AI350+'Investissement PEE'!AL350+'Investissement PEE'!AO350+'Investissement PEE'!AR350+'Investissement PEE'!AU350+'Investissement PEE'!AX350+'Investissement PEE'!BA350+'Investissement PEE'!BD350+'Investissement PEE'!BG350+'Investissement PEE'!BJ350+'Investissement PEE'!BM350)</f>
        <v>0</v>
      </c>
      <c r="E347" s="46">
        <f>SUM('Investissement PER'!AI350+'Investissement PER'!AL350+'Investissement PER'!AO350+'Investissement PER'!AR351+'Investissement PER'!AU350+'Investissement PER'!AX350+'Investissement PER'!BA350+'Investissement PER'!BD350+'Investissement PER'!BG350+'Investissement PER'!BJ350+'Investissement PER'!BM350+'Investissement PER'!BP350+'Investissement PER'!AF350)</f>
        <v>0</v>
      </c>
      <c r="F347" s="164">
        <f t="shared" si="15"/>
        <v>0</v>
      </c>
      <c r="H347" s="44">
        <f>'Investissement PEE'!AG350+'Investissement PEE'!AJ350+'Investissement PEE'!AM350+'Investissement PEE'!AP350+'Investissement PEE'!AS350+'Investissement PEE'!AV350+'Investissement PEE'!AY350+'Investissement PEE'!BB350+'Investissement PEE'!BE350+'Investissement PEE'!BH350+'Investissement PEE'!BK350+'Investissement PEE'!BN350</f>
        <v>0</v>
      </c>
      <c r="I347" s="47">
        <f>'Investissement PER'!BE350+'Investissement PER'!BB350+'Investissement PER'!AY350+'Investissement PER'!AV350+'Investissement PER'!AS351+'Investissement PER'!AP350+'Investissement PER'!AM350+'Investissement PER'!AJ350+'Investissement PER'!BH350+'Investissement PER'!BK350+'Investissement PER'!BN350+'Investissement PER'!BQ350+'Investissement PER'!AG350</f>
        <v>0</v>
      </c>
      <c r="J347" s="165">
        <f t="shared" si="16"/>
        <v>0</v>
      </c>
      <c r="L347" s="163">
        <f t="shared" si="17"/>
        <v>0</v>
      </c>
      <c r="M347" s="54" t="str">
        <f>IF(AND(D347&lt;&gt;'Investissement PEE'!AB350,Synthèse!H347&lt;&gt;'Investissement PEE'!AC350),"Les montants répartis ne correspondent pas aux montants de prime de partage de la valeur et d'abondement dans l'onglet 'Investissement PEE'",IF(D347&lt;&gt;'Investissement PEE'!AB350,"Le montant réparti en prime de partage de la valeur ne correspond pas au montant total de PPV indiqué dans l'onglet 'Investissement PEE'",IF(H347&lt;&gt;'Investissement PEE'!AC350,"Le montant réparti ne correspond pas au montant total d'abondement indiqué dans l'onglet 'PEE'","")))</f>
        <v/>
      </c>
      <c r="N347" s="79" t="str">
        <f>IF(AND(E347&lt;&gt;'Investissement PER'!AB350,Synthèse!I347&lt;&gt;'Investissement PER'!AC350),"Les montants répartis ne correspondent pas aux montants de prime de partage de la valeur et d'abondement dans l'onglet 'Investissement PER'",IF(E347&lt;&gt;'Investissement PER'!AB350,"Le montant réparti en prime de partage de la valeur ne correspond pas au montant total de PPV indiqué dans l'onglet 'Investissement PER'",IF(I347&lt;&gt;'Investissement PER'!AC350,"Le montant réparti ne correspond pas au montant total d'abondement indiqué dans l'onglet 'Investissement PER’","")))</f>
        <v/>
      </c>
    </row>
    <row r="348" spans="1:14" x14ac:dyDescent="0.25">
      <c r="A348" s="55">
        <f>'Investissement PEE'!D351</f>
        <v>0</v>
      </c>
      <c r="B348" s="28">
        <f>'Investissement PEE'!F351</f>
        <v>0</v>
      </c>
      <c r="C348" s="45">
        <f>'Investissement PEE'!H351</f>
        <v>0</v>
      </c>
      <c r="D348" s="53">
        <f>SUM('Investissement PEE'!AF351+'Investissement PEE'!AI351+'Investissement PEE'!AL351+'Investissement PEE'!AO351+'Investissement PEE'!AR351+'Investissement PEE'!AU351+'Investissement PEE'!AX351+'Investissement PEE'!BA351+'Investissement PEE'!BD351+'Investissement PEE'!BG351+'Investissement PEE'!BJ351+'Investissement PEE'!BM351)</f>
        <v>0</v>
      </c>
      <c r="E348" s="46">
        <f>SUM('Investissement PER'!AI351+'Investissement PER'!AL351+'Investissement PER'!AO351+'Investissement PER'!AR352+'Investissement PER'!AU351+'Investissement PER'!AX351+'Investissement PER'!BA351+'Investissement PER'!BD351+'Investissement PER'!BG351+'Investissement PER'!BJ351+'Investissement PER'!BM351+'Investissement PER'!BP351+'Investissement PER'!AF351)</f>
        <v>0</v>
      </c>
      <c r="F348" s="164">
        <f t="shared" si="15"/>
        <v>0</v>
      </c>
      <c r="H348" s="44">
        <f>'Investissement PEE'!AG351+'Investissement PEE'!AJ351+'Investissement PEE'!AM351+'Investissement PEE'!AP351+'Investissement PEE'!AS351+'Investissement PEE'!AV351+'Investissement PEE'!AY351+'Investissement PEE'!BB351+'Investissement PEE'!BE351+'Investissement PEE'!BH351+'Investissement PEE'!BK351+'Investissement PEE'!BN351</f>
        <v>0</v>
      </c>
      <c r="I348" s="47">
        <f>'Investissement PER'!BE351+'Investissement PER'!BB351+'Investissement PER'!AY351+'Investissement PER'!AV351+'Investissement PER'!AS352+'Investissement PER'!AP351+'Investissement PER'!AM351+'Investissement PER'!AJ351+'Investissement PER'!BH351+'Investissement PER'!BK351+'Investissement PER'!BN351+'Investissement PER'!BQ351+'Investissement PER'!AG351</f>
        <v>0</v>
      </c>
      <c r="J348" s="165">
        <f t="shared" si="16"/>
        <v>0</v>
      </c>
      <c r="L348" s="163">
        <f t="shared" si="17"/>
        <v>0</v>
      </c>
      <c r="M348" s="54" t="str">
        <f>IF(AND(D348&lt;&gt;'Investissement PEE'!AB351,Synthèse!H348&lt;&gt;'Investissement PEE'!AC351),"Les montants répartis ne correspondent pas aux montants de prime de partage de la valeur et d'abondement dans l'onglet 'Investissement PEE'",IF(D348&lt;&gt;'Investissement PEE'!AB351,"Le montant réparti en prime de partage de la valeur ne correspond pas au montant total de PPV indiqué dans l'onglet 'Investissement PEE'",IF(H348&lt;&gt;'Investissement PEE'!AC351,"Le montant réparti ne correspond pas au montant total d'abondement indiqué dans l'onglet 'PEE'","")))</f>
        <v/>
      </c>
      <c r="N348" s="79" t="str">
        <f>IF(AND(E348&lt;&gt;'Investissement PER'!AB351,Synthèse!I348&lt;&gt;'Investissement PER'!AC351),"Les montants répartis ne correspondent pas aux montants de prime de partage de la valeur et d'abondement dans l'onglet 'Investissement PER'",IF(E348&lt;&gt;'Investissement PER'!AB351,"Le montant réparti en prime de partage de la valeur ne correspond pas au montant total de PPV indiqué dans l'onglet 'Investissement PER'",IF(I348&lt;&gt;'Investissement PER'!AC351,"Le montant réparti ne correspond pas au montant total d'abondement indiqué dans l'onglet 'Investissement PER’","")))</f>
        <v/>
      </c>
    </row>
    <row r="349" spans="1:14" x14ac:dyDescent="0.25">
      <c r="A349" s="55">
        <f>'Investissement PEE'!D352</f>
        <v>0</v>
      </c>
      <c r="B349" s="28">
        <f>'Investissement PEE'!F352</f>
        <v>0</v>
      </c>
      <c r="C349" s="45">
        <f>'Investissement PEE'!H352</f>
        <v>0</v>
      </c>
      <c r="D349" s="53">
        <f>SUM('Investissement PEE'!AF352+'Investissement PEE'!AI352+'Investissement PEE'!AL352+'Investissement PEE'!AO352+'Investissement PEE'!AR352+'Investissement PEE'!AU352+'Investissement PEE'!AX352+'Investissement PEE'!BA352+'Investissement PEE'!BD352+'Investissement PEE'!BG352+'Investissement PEE'!BJ352+'Investissement PEE'!BM352)</f>
        <v>0</v>
      </c>
      <c r="E349" s="46">
        <f>SUM('Investissement PER'!AI352+'Investissement PER'!AL352+'Investissement PER'!AO352+'Investissement PER'!AR353+'Investissement PER'!AU352+'Investissement PER'!AX352+'Investissement PER'!BA352+'Investissement PER'!BD352+'Investissement PER'!BG352+'Investissement PER'!BJ352+'Investissement PER'!BM352+'Investissement PER'!BP352+'Investissement PER'!AF352)</f>
        <v>0</v>
      </c>
      <c r="F349" s="164">
        <f t="shared" si="15"/>
        <v>0</v>
      </c>
      <c r="H349" s="44">
        <f>'Investissement PEE'!AG352+'Investissement PEE'!AJ352+'Investissement PEE'!AM352+'Investissement PEE'!AP352+'Investissement PEE'!AS352+'Investissement PEE'!AV352+'Investissement PEE'!AY352+'Investissement PEE'!BB352+'Investissement PEE'!BE352+'Investissement PEE'!BH352+'Investissement PEE'!BK352+'Investissement PEE'!BN352</f>
        <v>0</v>
      </c>
      <c r="I349" s="47">
        <f>'Investissement PER'!BE352+'Investissement PER'!BB352+'Investissement PER'!AY352+'Investissement PER'!AV352+'Investissement PER'!AS353+'Investissement PER'!AP352+'Investissement PER'!AM352+'Investissement PER'!AJ352+'Investissement PER'!BH352+'Investissement PER'!BK352+'Investissement PER'!BN352+'Investissement PER'!BQ352+'Investissement PER'!AG352</f>
        <v>0</v>
      </c>
      <c r="J349" s="165">
        <f t="shared" si="16"/>
        <v>0</v>
      </c>
      <c r="L349" s="163">
        <f t="shared" si="17"/>
        <v>0</v>
      </c>
      <c r="M349" s="54" t="str">
        <f>IF(AND(D349&lt;&gt;'Investissement PEE'!AB352,Synthèse!H349&lt;&gt;'Investissement PEE'!AC352),"Les montants répartis ne correspondent pas aux montants de prime de partage de la valeur et d'abondement dans l'onglet 'Investissement PEE'",IF(D349&lt;&gt;'Investissement PEE'!AB352,"Le montant réparti en prime de partage de la valeur ne correspond pas au montant total de PPV indiqué dans l'onglet 'Investissement PEE'",IF(H349&lt;&gt;'Investissement PEE'!AC352,"Le montant réparti ne correspond pas au montant total d'abondement indiqué dans l'onglet 'PEE'","")))</f>
        <v/>
      </c>
      <c r="N349" s="79" t="str">
        <f>IF(AND(E349&lt;&gt;'Investissement PER'!AB352,Synthèse!I349&lt;&gt;'Investissement PER'!AC352),"Les montants répartis ne correspondent pas aux montants de prime de partage de la valeur et d'abondement dans l'onglet 'Investissement PER'",IF(E349&lt;&gt;'Investissement PER'!AB352,"Le montant réparti en prime de partage de la valeur ne correspond pas au montant total de PPV indiqué dans l'onglet 'Investissement PER'",IF(I349&lt;&gt;'Investissement PER'!AC352,"Le montant réparti ne correspond pas au montant total d'abondement indiqué dans l'onglet 'Investissement PER’","")))</f>
        <v/>
      </c>
    </row>
    <row r="350" spans="1:14" x14ac:dyDescent="0.25">
      <c r="A350" s="55">
        <f>'Investissement PEE'!D353</f>
        <v>0</v>
      </c>
      <c r="B350" s="28">
        <f>'Investissement PEE'!F353</f>
        <v>0</v>
      </c>
      <c r="C350" s="45">
        <f>'Investissement PEE'!H353</f>
        <v>0</v>
      </c>
      <c r="D350" s="53">
        <f>SUM('Investissement PEE'!AF353+'Investissement PEE'!AI353+'Investissement PEE'!AL353+'Investissement PEE'!AO353+'Investissement PEE'!AR353+'Investissement PEE'!AU353+'Investissement PEE'!AX353+'Investissement PEE'!BA353+'Investissement PEE'!BD353+'Investissement PEE'!BG353+'Investissement PEE'!BJ353+'Investissement PEE'!BM353)</f>
        <v>0</v>
      </c>
      <c r="E350" s="46">
        <f>SUM('Investissement PER'!AI353+'Investissement PER'!AL353+'Investissement PER'!AO353+'Investissement PER'!AR354+'Investissement PER'!AU353+'Investissement PER'!AX353+'Investissement PER'!BA353+'Investissement PER'!BD353+'Investissement PER'!BG353+'Investissement PER'!BJ353+'Investissement PER'!BM353+'Investissement PER'!BP353+'Investissement PER'!AF353)</f>
        <v>0</v>
      </c>
      <c r="F350" s="164">
        <f t="shared" si="15"/>
        <v>0</v>
      </c>
      <c r="H350" s="44">
        <f>'Investissement PEE'!AG353+'Investissement PEE'!AJ353+'Investissement PEE'!AM353+'Investissement PEE'!AP353+'Investissement PEE'!AS353+'Investissement PEE'!AV353+'Investissement PEE'!AY353+'Investissement PEE'!BB353+'Investissement PEE'!BE353+'Investissement PEE'!BH353+'Investissement PEE'!BK353+'Investissement PEE'!BN353</f>
        <v>0</v>
      </c>
      <c r="I350" s="47">
        <f>'Investissement PER'!BE353+'Investissement PER'!BB353+'Investissement PER'!AY353+'Investissement PER'!AV353+'Investissement PER'!AS354+'Investissement PER'!AP353+'Investissement PER'!AM353+'Investissement PER'!AJ353+'Investissement PER'!BH353+'Investissement PER'!BK353+'Investissement PER'!BN353+'Investissement PER'!BQ353+'Investissement PER'!AG353</f>
        <v>0</v>
      </c>
      <c r="J350" s="165">
        <f t="shared" si="16"/>
        <v>0</v>
      </c>
      <c r="L350" s="163">
        <f t="shared" si="17"/>
        <v>0</v>
      </c>
      <c r="M350" s="54" t="str">
        <f>IF(AND(D350&lt;&gt;'Investissement PEE'!AB353,Synthèse!H350&lt;&gt;'Investissement PEE'!AC353),"Les montants répartis ne correspondent pas aux montants de prime de partage de la valeur et d'abondement dans l'onglet 'Investissement PEE'",IF(D350&lt;&gt;'Investissement PEE'!AB353,"Le montant réparti en prime de partage de la valeur ne correspond pas au montant total de PPV indiqué dans l'onglet 'Investissement PEE'",IF(H350&lt;&gt;'Investissement PEE'!AC353,"Le montant réparti ne correspond pas au montant total d'abondement indiqué dans l'onglet 'PEE'","")))</f>
        <v/>
      </c>
      <c r="N350" s="79" t="str">
        <f>IF(AND(E350&lt;&gt;'Investissement PER'!AB353,Synthèse!I350&lt;&gt;'Investissement PER'!AC353),"Les montants répartis ne correspondent pas aux montants de prime de partage de la valeur et d'abondement dans l'onglet 'Investissement PER'",IF(E350&lt;&gt;'Investissement PER'!AB353,"Le montant réparti en prime de partage de la valeur ne correspond pas au montant total de PPV indiqué dans l'onglet 'Investissement PER'",IF(I350&lt;&gt;'Investissement PER'!AC353,"Le montant réparti ne correspond pas au montant total d'abondement indiqué dans l'onglet 'Investissement PER’","")))</f>
        <v/>
      </c>
    </row>
    <row r="351" spans="1:14" x14ac:dyDescent="0.25">
      <c r="A351" s="55">
        <f>'Investissement PEE'!D354</f>
        <v>0</v>
      </c>
      <c r="B351" s="28">
        <f>'Investissement PEE'!F354</f>
        <v>0</v>
      </c>
      <c r="C351" s="45">
        <f>'Investissement PEE'!H354</f>
        <v>0</v>
      </c>
      <c r="D351" s="53">
        <f>SUM('Investissement PEE'!AF354+'Investissement PEE'!AI354+'Investissement PEE'!AL354+'Investissement PEE'!AO354+'Investissement PEE'!AR354+'Investissement PEE'!AU354+'Investissement PEE'!AX354+'Investissement PEE'!BA354+'Investissement PEE'!BD354+'Investissement PEE'!BG354+'Investissement PEE'!BJ354+'Investissement PEE'!BM354)</f>
        <v>0</v>
      </c>
      <c r="E351" s="46">
        <f>SUM('Investissement PER'!AI354+'Investissement PER'!AL354+'Investissement PER'!AO354+'Investissement PER'!AR355+'Investissement PER'!AU354+'Investissement PER'!AX354+'Investissement PER'!BA354+'Investissement PER'!BD354+'Investissement PER'!BG354+'Investissement PER'!BJ354+'Investissement PER'!BM354+'Investissement PER'!BP354+'Investissement PER'!AF354)</f>
        <v>0</v>
      </c>
      <c r="F351" s="164">
        <f t="shared" si="15"/>
        <v>0</v>
      </c>
      <c r="H351" s="44">
        <f>'Investissement PEE'!AG354+'Investissement PEE'!AJ354+'Investissement PEE'!AM354+'Investissement PEE'!AP354+'Investissement PEE'!AS354+'Investissement PEE'!AV354+'Investissement PEE'!AY354+'Investissement PEE'!BB354+'Investissement PEE'!BE354+'Investissement PEE'!BH354+'Investissement PEE'!BK354+'Investissement PEE'!BN354</f>
        <v>0</v>
      </c>
      <c r="I351" s="47">
        <f>'Investissement PER'!BE354+'Investissement PER'!BB354+'Investissement PER'!AY354+'Investissement PER'!AV354+'Investissement PER'!AS355+'Investissement PER'!AP354+'Investissement PER'!AM354+'Investissement PER'!AJ354+'Investissement PER'!BH354+'Investissement PER'!BK354+'Investissement PER'!BN354+'Investissement PER'!BQ354+'Investissement PER'!AG354</f>
        <v>0</v>
      </c>
      <c r="J351" s="165">
        <f t="shared" si="16"/>
        <v>0</v>
      </c>
      <c r="L351" s="163">
        <f t="shared" si="17"/>
        <v>0</v>
      </c>
      <c r="M351" s="54" t="str">
        <f>IF(AND(D351&lt;&gt;'Investissement PEE'!AB354,Synthèse!H351&lt;&gt;'Investissement PEE'!AC354),"Les montants répartis ne correspondent pas aux montants de prime de partage de la valeur et d'abondement dans l'onglet 'Investissement PEE'",IF(D351&lt;&gt;'Investissement PEE'!AB354,"Le montant réparti en prime de partage de la valeur ne correspond pas au montant total de PPV indiqué dans l'onglet 'Investissement PEE'",IF(H351&lt;&gt;'Investissement PEE'!AC354,"Le montant réparti ne correspond pas au montant total d'abondement indiqué dans l'onglet 'PEE'","")))</f>
        <v/>
      </c>
      <c r="N351" s="79" t="str">
        <f>IF(AND(E351&lt;&gt;'Investissement PER'!AB354,Synthèse!I351&lt;&gt;'Investissement PER'!AC354),"Les montants répartis ne correspondent pas aux montants de prime de partage de la valeur et d'abondement dans l'onglet 'Investissement PER'",IF(E351&lt;&gt;'Investissement PER'!AB354,"Le montant réparti en prime de partage de la valeur ne correspond pas au montant total de PPV indiqué dans l'onglet 'Investissement PER'",IF(I351&lt;&gt;'Investissement PER'!AC354,"Le montant réparti ne correspond pas au montant total d'abondement indiqué dans l'onglet 'Investissement PER’","")))</f>
        <v/>
      </c>
    </row>
    <row r="352" spans="1:14" x14ac:dyDescent="0.25">
      <c r="A352" s="55">
        <f>'Investissement PEE'!D355</f>
        <v>0</v>
      </c>
      <c r="B352" s="28">
        <f>'Investissement PEE'!F355</f>
        <v>0</v>
      </c>
      <c r="C352" s="45">
        <f>'Investissement PEE'!H355</f>
        <v>0</v>
      </c>
      <c r="D352" s="53">
        <f>SUM('Investissement PEE'!AF355+'Investissement PEE'!AI355+'Investissement PEE'!AL355+'Investissement PEE'!AO355+'Investissement PEE'!AR355+'Investissement PEE'!AU355+'Investissement PEE'!AX355+'Investissement PEE'!BA355+'Investissement PEE'!BD355+'Investissement PEE'!BG355+'Investissement PEE'!BJ355+'Investissement PEE'!BM355)</f>
        <v>0</v>
      </c>
      <c r="E352" s="46">
        <f>SUM('Investissement PER'!AI355+'Investissement PER'!AL355+'Investissement PER'!AO355+'Investissement PER'!AR356+'Investissement PER'!AU355+'Investissement PER'!AX355+'Investissement PER'!BA355+'Investissement PER'!BD355+'Investissement PER'!BG355+'Investissement PER'!BJ355+'Investissement PER'!BM355+'Investissement PER'!BP355+'Investissement PER'!AF355)</f>
        <v>0</v>
      </c>
      <c r="F352" s="164">
        <f t="shared" si="15"/>
        <v>0</v>
      </c>
      <c r="H352" s="44">
        <f>'Investissement PEE'!AG355+'Investissement PEE'!AJ355+'Investissement PEE'!AM355+'Investissement PEE'!AP355+'Investissement PEE'!AS355+'Investissement PEE'!AV355+'Investissement PEE'!AY355+'Investissement PEE'!BB355+'Investissement PEE'!BE355+'Investissement PEE'!BH355+'Investissement PEE'!BK355+'Investissement PEE'!BN355</f>
        <v>0</v>
      </c>
      <c r="I352" s="47">
        <f>'Investissement PER'!BE355+'Investissement PER'!BB355+'Investissement PER'!AY355+'Investissement PER'!AV355+'Investissement PER'!AS356+'Investissement PER'!AP355+'Investissement PER'!AM355+'Investissement PER'!AJ355+'Investissement PER'!BH355+'Investissement PER'!BK355+'Investissement PER'!BN355+'Investissement PER'!BQ355+'Investissement PER'!AG355</f>
        <v>0</v>
      </c>
      <c r="J352" s="165">
        <f t="shared" si="16"/>
        <v>0</v>
      </c>
      <c r="L352" s="163">
        <f t="shared" si="17"/>
        <v>0</v>
      </c>
      <c r="M352" s="54" t="str">
        <f>IF(AND(D352&lt;&gt;'Investissement PEE'!AB355,Synthèse!H352&lt;&gt;'Investissement PEE'!AC355),"Les montants répartis ne correspondent pas aux montants de prime de partage de la valeur et d'abondement dans l'onglet 'Investissement PEE'",IF(D352&lt;&gt;'Investissement PEE'!AB355,"Le montant réparti en prime de partage de la valeur ne correspond pas au montant total de PPV indiqué dans l'onglet 'Investissement PEE'",IF(H352&lt;&gt;'Investissement PEE'!AC355,"Le montant réparti ne correspond pas au montant total d'abondement indiqué dans l'onglet 'PEE'","")))</f>
        <v/>
      </c>
      <c r="N352" s="79" t="str">
        <f>IF(AND(E352&lt;&gt;'Investissement PER'!AB355,Synthèse!I352&lt;&gt;'Investissement PER'!AC355),"Les montants répartis ne correspondent pas aux montants de prime de partage de la valeur et d'abondement dans l'onglet 'Investissement PER'",IF(E352&lt;&gt;'Investissement PER'!AB355,"Le montant réparti en prime de partage de la valeur ne correspond pas au montant total de PPV indiqué dans l'onglet 'Investissement PER'",IF(I352&lt;&gt;'Investissement PER'!AC355,"Le montant réparti ne correspond pas au montant total d'abondement indiqué dans l'onglet 'Investissement PER’","")))</f>
        <v/>
      </c>
    </row>
    <row r="353" spans="1:14" x14ac:dyDescent="0.25">
      <c r="A353" s="55">
        <f>'Investissement PEE'!D356</f>
        <v>0</v>
      </c>
      <c r="B353" s="28">
        <f>'Investissement PEE'!F356</f>
        <v>0</v>
      </c>
      <c r="C353" s="45">
        <f>'Investissement PEE'!H356</f>
        <v>0</v>
      </c>
      <c r="D353" s="53">
        <f>SUM('Investissement PEE'!AF356+'Investissement PEE'!AI356+'Investissement PEE'!AL356+'Investissement PEE'!AO356+'Investissement PEE'!AR356+'Investissement PEE'!AU356+'Investissement PEE'!AX356+'Investissement PEE'!BA356+'Investissement PEE'!BD356+'Investissement PEE'!BG356+'Investissement PEE'!BJ356+'Investissement PEE'!BM356)</f>
        <v>0</v>
      </c>
      <c r="E353" s="46">
        <f>SUM('Investissement PER'!AI356+'Investissement PER'!AL356+'Investissement PER'!AO356+'Investissement PER'!AR357+'Investissement PER'!AU356+'Investissement PER'!AX356+'Investissement PER'!BA356+'Investissement PER'!BD356+'Investissement PER'!BG356+'Investissement PER'!BJ356+'Investissement PER'!BM356+'Investissement PER'!BP356+'Investissement PER'!AF356)</f>
        <v>0</v>
      </c>
      <c r="F353" s="164">
        <f t="shared" si="15"/>
        <v>0</v>
      </c>
      <c r="H353" s="44">
        <f>'Investissement PEE'!AG356+'Investissement PEE'!AJ356+'Investissement PEE'!AM356+'Investissement PEE'!AP356+'Investissement PEE'!AS356+'Investissement PEE'!AV356+'Investissement PEE'!AY356+'Investissement PEE'!BB356+'Investissement PEE'!BE356+'Investissement PEE'!BH356+'Investissement PEE'!BK356+'Investissement PEE'!BN356</f>
        <v>0</v>
      </c>
      <c r="I353" s="47">
        <f>'Investissement PER'!BE356+'Investissement PER'!BB356+'Investissement PER'!AY356+'Investissement PER'!AV356+'Investissement PER'!AS357+'Investissement PER'!AP356+'Investissement PER'!AM356+'Investissement PER'!AJ356+'Investissement PER'!BH356+'Investissement PER'!BK356+'Investissement PER'!BN356+'Investissement PER'!BQ356+'Investissement PER'!AG356</f>
        <v>0</v>
      </c>
      <c r="J353" s="165">
        <f t="shared" si="16"/>
        <v>0</v>
      </c>
      <c r="L353" s="163">
        <f t="shared" si="17"/>
        <v>0</v>
      </c>
      <c r="M353" s="54" t="str">
        <f>IF(AND(D353&lt;&gt;'Investissement PEE'!AB356,Synthèse!H353&lt;&gt;'Investissement PEE'!AC356),"Les montants répartis ne correspondent pas aux montants de prime de partage de la valeur et d'abondement dans l'onglet 'Investissement PEE'",IF(D353&lt;&gt;'Investissement PEE'!AB356,"Le montant réparti en prime de partage de la valeur ne correspond pas au montant total de PPV indiqué dans l'onglet 'Investissement PEE'",IF(H353&lt;&gt;'Investissement PEE'!AC356,"Le montant réparti ne correspond pas au montant total d'abondement indiqué dans l'onglet 'PEE'","")))</f>
        <v/>
      </c>
      <c r="N353" s="79" t="str">
        <f>IF(AND(E353&lt;&gt;'Investissement PER'!AB356,Synthèse!I353&lt;&gt;'Investissement PER'!AC356),"Les montants répartis ne correspondent pas aux montants de prime de partage de la valeur et d'abondement dans l'onglet 'Investissement PER'",IF(E353&lt;&gt;'Investissement PER'!AB356,"Le montant réparti en prime de partage de la valeur ne correspond pas au montant total de PPV indiqué dans l'onglet 'Investissement PER'",IF(I353&lt;&gt;'Investissement PER'!AC356,"Le montant réparti ne correspond pas au montant total d'abondement indiqué dans l'onglet 'Investissement PER’","")))</f>
        <v/>
      </c>
    </row>
    <row r="354" spans="1:14" x14ac:dyDescent="0.25">
      <c r="A354" s="55">
        <f>'Investissement PEE'!D357</f>
        <v>0</v>
      </c>
      <c r="B354" s="28">
        <f>'Investissement PEE'!F357</f>
        <v>0</v>
      </c>
      <c r="C354" s="45">
        <f>'Investissement PEE'!H357</f>
        <v>0</v>
      </c>
      <c r="D354" s="53">
        <f>SUM('Investissement PEE'!AF357+'Investissement PEE'!AI357+'Investissement PEE'!AL357+'Investissement PEE'!AO357+'Investissement PEE'!AR357+'Investissement PEE'!AU357+'Investissement PEE'!AX357+'Investissement PEE'!BA357+'Investissement PEE'!BD357+'Investissement PEE'!BG357+'Investissement PEE'!BJ357+'Investissement PEE'!BM357)</f>
        <v>0</v>
      </c>
      <c r="E354" s="46">
        <f>SUM('Investissement PER'!AI357+'Investissement PER'!AL357+'Investissement PER'!AO357+'Investissement PER'!AR358+'Investissement PER'!AU357+'Investissement PER'!AX357+'Investissement PER'!BA357+'Investissement PER'!BD357+'Investissement PER'!BG357+'Investissement PER'!BJ357+'Investissement PER'!BM357+'Investissement PER'!BP357+'Investissement PER'!AF357)</f>
        <v>0</v>
      </c>
      <c r="F354" s="164">
        <f t="shared" si="15"/>
        <v>0</v>
      </c>
      <c r="H354" s="44">
        <f>'Investissement PEE'!AG357+'Investissement PEE'!AJ357+'Investissement PEE'!AM357+'Investissement PEE'!AP357+'Investissement PEE'!AS357+'Investissement PEE'!AV357+'Investissement PEE'!AY357+'Investissement PEE'!BB357+'Investissement PEE'!BE357+'Investissement PEE'!BH357+'Investissement PEE'!BK357+'Investissement PEE'!BN357</f>
        <v>0</v>
      </c>
      <c r="I354" s="47">
        <f>'Investissement PER'!BE357+'Investissement PER'!BB357+'Investissement PER'!AY357+'Investissement PER'!AV357+'Investissement PER'!AS358+'Investissement PER'!AP357+'Investissement PER'!AM357+'Investissement PER'!AJ357+'Investissement PER'!BH357+'Investissement PER'!BK357+'Investissement PER'!BN357+'Investissement PER'!BQ357+'Investissement PER'!AG357</f>
        <v>0</v>
      </c>
      <c r="J354" s="165">
        <f t="shared" si="16"/>
        <v>0</v>
      </c>
      <c r="L354" s="163">
        <f t="shared" si="17"/>
        <v>0</v>
      </c>
      <c r="M354" s="54" t="str">
        <f>IF(AND(D354&lt;&gt;'Investissement PEE'!AB357,Synthèse!H354&lt;&gt;'Investissement PEE'!AC357),"Les montants répartis ne correspondent pas aux montants de prime de partage de la valeur et d'abondement dans l'onglet 'Investissement PEE'",IF(D354&lt;&gt;'Investissement PEE'!AB357,"Le montant réparti en prime de partage de la valeur ne correspond pas au montant total de PPV indiqué dans l'onglet 'Investissement PEE'",IF(H354&lt;&gt;'Investissement PEE'!AC357,"Le montant réparti ne correspond pas au montant total d'abondement indiqué dans l'onglet 'PEE'","")))</f>
        <v/>
      </c>
      <c r="N354" s="79" t="str">
        <f>IF(AND(E354&lt;&gt;'Investissement PER'!AB357,Synthèse!I354&lt;&gt;'Investissement PER'!AC357),"Les montants répartis ne correspondent pas aux montants de prime de partage de la valeur et d'abondement dans l'onglet 'Investissement PER'",IF(E354&lt;&gt;'Investissement PER'!AB357,"Le montant réparti en prime de partage de la valeur ne correspond pas au montant total de PPV indiqué dans l'onglet 'Investissement PER'",IF(I354&lt;&gt;'Investissement PER'!AC357,"Le montant réparti ne correspond pas au montant total d'abondement indiqué dans l'onglet 'Investissement PER’","")))</f>
        <v/>
      </c>
    </row>
    <row r="355" spans="1:14" x14ac:dyDescent="0.25">
      <c r="A355" s="55">
        <f>'Investissement PEE'!D358</f>
        <v>0</v>
      </c>
      <c r="B355" s="28">
        <f>'Investissement PEE'!F358</f>
        <v>0</v>
      </c>
      <c r="C355" s="45">
        <f>'Investissement PEE'!H358</f>
        <v>0</v>
      </c>
      <c r="D355" s="53">
        <f>SUM('Investissement PEE'!AF358+'Investissement PEE'!AI358+'Investissement PEE'!AL358+'Investissement PEE'!AO358+'Investissement PEE'!AR358+'Investissement PEE'!AU358+'Investissement PEE'!AX358+'Investissement PEE'!BA358+'Investissement PEE'!BD358+'Investissement PEE'!BG358+'Investissement PEE'!BJ358+'Investissement PEE'!BM358)</f>
        <v>0</v>
      </c>
      <c r="E355" s="46">
        <f>SUM('Investissement PER'!AI358+'Investissement PER'!AL358+'Investissement PER'!AO358+'Investissement PER'!AR359+'Investissement PER'!AU358+'Investissement PER'!AX358+'Investissement PER'!BA358+'Investissement PER'!BD358+'Investissement PER'!BG358+'Investissement PER'!BJ358+'Investissement PER'!BM358+'Investissement PER'!BP358+'Investissement PER'!AF358)</f>
        <v>0</v>
      </c>
      <c r="F355" s="164">
        <f t="shared" si="15"/>
        <v>0</v>
      </c>
      <c r="H355" s="44">
        <f>'Investissement PEE'!AG358+'Investissement PEE'!AJ358+'Investissement PEE'!AM358+'Investissement PEE'!AP358+'Investissement PEE'!AS358+'Investissement PEE'!AV358+'Investissement PEE'!AY358+'Investissement PEE'!BB358+'Investissement PEE'!BE358+'Investissement PEE'!BH358+'Investissement PEE'!BK358+'Investissement PEE'!BN358</f>
        <v>0</v>
      </c>
      <c r="I355" s="47">
        <f>'Investissement PER'!BE358+'Investissement PER'!BB358+'Investissement PER'!AY358+'Investissement PER'!AV358+'Investissement PER'!AS359+'Investissement PER'!AP358+'Investissement PER'!AM358+'Investissement PER'!AJ358+'Investissement PER'!BH358+'Investissement PER'!BK358+'Investissement PER'!BN358+'Investissement PER'!BQ358+'Investissement PER'!AG358</f>
        <v>0</v>
      </c>
      <c r="J355" s="165">
        <f t="shared" si="16"/>
        <v>0</v>
      </c>
      <c r="L355" s="163">
        <f t="shared" si="17"/>
        <v>0</v>
      </c>
      <c r="M355" s="54" t="str">
        <f>IF(AND(D355&lt;&gt;'Investissement PEE'!AB358,Synthèse!H355&lt;&gt;'Investissement PEE'!AC358),"Les montants répartis ne correspondent pas aux montants de prime de partage de la valeur et d'abondement dans l'onglet 'Investissement PEE'",IF(D355&lt;&gt;'Investissement PEE'!AB358,"Le montant réparti en prime de partage de la valeur ne correspond pas au montant total de PPV indiqué dans l'onglet 'Investissement PEE'",IF(H355&lt;&gt;'Investissement PEE'!AC358,"Le montant réparti ne correspond pas au montant total d'abondement indiqué dans l'onglet 'PEE'","")))</f>
        <v/>
      </c>
      <c r="N355" s="79" t="str">
        <f>IF(AND(E355&lt;&gt;'Investissement PER'!AB358,Synthèse!I355&lt;&gt;'Investissement PER'!AC358),"Les montants répartis ne correspondent pas aux montants de prime de partage de la valeur et d'abondement dans l'onglet 'Investissement PER'",IF(E355&lt;&gt;'Investissement PER'!AB358,"Le montant réparti en prime de partage de la valeur ne correspond pas au montant total de PPV indiqué dans l'onglet 'Investissement PER'",IF(I355&lt;&gt;'Investissement PER'!AC358,"Le montant réparti ne correspond pas au montant total d'abondement indiqué dans l'onglet 'Investissement PER’","")))</f>
        <v/>
      </c>
    </row>
    <row r="356" spans="1:14" x14ac:dyDescent="0.25">
      <c r="A356" s="55">
        <f>'Investissement PEE'!D359</f>
        <v>0</v>
      </c>
      <c r="B356" s="28">
        <f>'Investissement PEE'!F359</f>
        <v>0</v>
      </c>
      <c r="C356" s="45">
        <f>'Investissement PEE'!H359</f>
        <v>0</v>
      </c>
      <c r="D356" s="53">
        <f>SUM('Investissement PEE'!AF359+'Investissement PEE'!AI359+'Investissement PEE'!AL359+'Investissement PEE'!AO359+'Investissement PEE'!AR359+'Investissement PEE'!AU359+'Investissement PEE'!AX359+'Investissement PEE'!BA359+'Investissement PEE'!BD359+'Investissement PEE'!BG359+'Investissement PEE'!BJ359+'Investissement PEE'!BM359)</f>
        <v>0</v>
      </c>
      <c r="E356" s="46">
        <f>SUM('Investissement PER'!AI359+'Investissement PER'!AL359+'Investissement PER'!AO359+'Investissement PER'!AR360+'Investissement PER'!AU359+'Investissement PER'!AX359+'Investissement PER'!BA359+'Investissement PER'!BD359+'Investissement PER'!BG359+'Investissement PER'!BJ359+'Investissement PER'!BM359+'Investissement PER'!BP359+'Investissement PER'!AF359)</f>
        <v>0</v>
      </c>
      <c r="F356" s="164">
        <f t="shared" si="15"/>
        <v>0</v>
      </c>
      <c r="H356" s="44">
        <f>'Investissement PEE'!AG359+'Investissement PEE'!AJ359+'Investissement PEE'!AM359+'Investissement PEE'!AP359+'Investissement PEE'!AS359+'Investissement PEE'!AV359+'Investissement PEE'!AY359+'Investissement PEE'!BB359+'Investissement PEE'!BE359+'Investissement PEE'!BH359+'Investissement PEE'!BK359+'Investissement PEE'!BN359</f>
        <v>0</v>
      </c>
      <c r="I356" s="47">
        <f>'Investissement PER'!BE359+'Investissement PER'!BB359+'Investissement PER'!AY359+'Investissement PER'!AV359+'Investissement PER'!AS360+'Investissement PER'!AP359+'Investissement PER'!AM359+'Investissement PER'!AJ359+'Investissement PER'!BH359+'Investissement PER'!BK359+'Investissement PER'!BN359+'Investissement PER'!BQ359+'Investissement PER'!AG359</f>
        <v>0</v>
      </c>
      <c r="J356" s="165">
        <f t="shared" si="16"/>
        <v>0</v>
      </c>
      <c r="L356" s="163">
        <f t="shared" si="17"/>
        <v>0</v>
      </c>
      <c r="M356" s="54" t="str">
        <f>IF(AND(D356&lt;&gt;'Investissement PEE'!AB359,Synthèse!H356&lt;&gt;'Investissement PEE'!AC359),"Les montants répartis ne correspondent pas aux montants de prime de partage de la valeur et d'abondement dans l'onglet 'Investissement PEE'",IF(D356&lt;&gt;'Investissement PEE'!AB359,"Le montant réparti en prime de partage de la valeur ne correspond pas au montant total de PPV indiqué dans l'onglet 'Investissement PEE'",IF(H356&lt;&gt;'Investissement PEE'!AC359,"Le montant réparti ne correspond pas au montant total d'abondement indiqué dans l'onglet 'PEE'","")))</f>
        <v/>
      </c>
      <c r="N356" s="79" t="str">
        <f>IF(AND(E356&lt;&gt;'Investissement PER'!AB359,Synthèse!I356&lt;&gt;'Investissement PER'!AC359),"Les montants répartis ne correspondent pas aux montants de prime de partage de la valeur et d'abondement dans l'onglet 'Investissement PER'",IF(E356&lt;&gt;'Investissement PER'!AB359,"Le montant réparti en prime de partage de la valeur ne correspond pas au montant total de PPV indiqué dans l'onglet 'Investissement PER'",IF(I356&lt;&gt;'Investissement PER'!AC359,"Le montant réparti ne correspond pas au montant total d'abondement indiqué dans l'onglet 'Investissement PER’","")))</f>
        <v/>
      </c>
    </row>
    <row r="357" spans="1:14" x14ac:dyDescent="0.25">
      <c r="A357" s="55">
        <f>'Investissement PEE'!D360</f>
        <v>0</v>
      </c>
      <c r="B357" s="28">
        <f>'Investissement PEE'!F360</f>
        <v>0</v>
      </c>
      <c r="C357" s="45">
        <f>'Investissement PEE'!H360</f>
        <v>0</v>
      </c>
      <c r="D357" s="53">
        <f>SUM('Investissement PEE'!AF360+'Investissement PEE'!AI360+'Investissement PEE'!AL360+'Investissement PEE'!AO360+'Investissement PEE'!AR360+'Investissement PEE'!AU360+'Investissement PEE'!AX360+'Investissement PEE'!BA360+'Investissement PEE'!BD360+'Investissement PEE'!BG360+'Investissement PEE'!BJ360+'Investissement PEE'!BM360)</f>
        <v>0</v>
      </c>
      <c r="E357" s="46">
        <f>SUM('Investissement PER'!AI360+'Investissement PER'!AL360+'Investissement PER'!AO360+'Investissement PER'!AR361+'Investissement PER'!AU360+'Investissement PER'!AX360+'Investissement PER'!BA360+'Investissement PER'!BD360+'Investissement PER'!BG360+'Investissement PER'!BJ360+'Investissement PER'!BM360+'Investissement PER'!BP360+'Investissement PER'!AF360)</f>
        <v>0</v>
      </c>
      <c r="F357" s="164">
        <f t="shared" si="15"/>
        <v>0</v>
      </c>
      <c r="H357" s="44">
        <f>'Investissement PEE'!AG360+'Investissement PEE'!AJ360+'Investissement PEE'!AM360+'Investissement PEE'!AP360+'Investissement PEE'!AS360+'Investissement PEE'!AV360+'Investissement PEE'!AY360+'Investissement PEE'!BB360+'Investissement PEE'!BE360+'Investissement PEE'!BH360+'Investissement PEE'!BK360+'Investissement PEE'!BN360</f>
        <v>0</v>
      </c>
      <c r="I357" s="47">
        <f>'Investissement PER'!BE360+'Investissement PER'!BB360+'Investissement PER'!AY360+'Investissement PER'!AV360+'Investissement PER'!AS361+'Investissement PER'!AP360+'Investissement PER'!AM360+'Investissement PER'!AJ360+'Investissement PER'!BH360+'Investissement PER'!BK360+'Investissement PER'!BN360+'Investissement PER'!BQ360+'Investissement PER'!AG360</f>
        <v>0</v>
      </c>
      <c r="J357" s="165">
        <f t="shared" si="16"/>
        <v>0</v>
      </c>
      <c r="L357" s="163">
        <f t="shared" si="17"/>
        <v>0</v>
      </c>
      <c r="M357" s="54" t="str">
        <f>IF(AND(D357&lt;&gt;'Investissement PEE'!AB360,Synthèse!H357&lt;&gt;'Investissement PEE'!AC360),"Les montants répartis ne correspondent pas aux montants de prime de partage de la valeur et d'abondement dans l'onglet 'Investissement PEE'",IF(D357&lt;&gt;'Investissement PEE'!AB360,"Le montant réparti en prime de partage de la valeur ne correspond pas au montant total de PPV indiqué dans l'onglet 'Investissement PEE'",IF(H357&lt;&gt;'Investissement PEE'!AC360,"Le montant réparti ne correspond pas au montant total d'abondement indiqué dans l'onglet 'PEE'","")))</f>
        <v/>
      </c>
      <c r="N357" s="79" t="str">
        <f>IF(AND(E357&lt;&gt;'Investissement PER'!AB360,Synthèse!I357&lt;&gt;'Investissement PER'!AC360),"Les montants répartis ne correspondent pas aux montants de prime de partage de la valeur et d'abondement dans l'onglet 'Investissement PER'",IF(E357&lt;&gt;'Investissement PER'!AB360,"Le montant réparti en prime de partage de la valeur ne correspond pas au montant total de PPV indiqué dans l'onglet 'Investissement PER'",IF(I357&lt;&gt;'Investissement PER'!AC360,"Le montant réparti ne correspond pas au montant total d'abondement indiqué dans l'onglet 'Investissement PER’","")))</f>
        <v/>
      </c>
    </row>
    <row r="358" spans="1:14" x14ac:dyDescent="0.25">
      <c r="A358" s="55">
        <f>'Investissement PEE'!D361</f>
        <v>0</v>
      </c>
      <c r="B358" s="28">
        <f>'Investissement PEE'!F361</f>
        <v>0</v>
      </c>
      <c r="C358" s="45">
        <f>'Investissement PEE'!H361</f>
        <v>0</v>
      </c>
      <c r="D358" s="53">
        <f>SUM('Investissement PEE'!AF361+'Investissement PEE'!AI361+'Investissement PEE'!AL361+'Investissement PEE'!AO361+'Investissement PEE'!AR361+'Investissement PEE'!AU361+'Investissement PEE'!AX361+'Investissement PEE'!BA361+'Investissement PEE'!BD361+'Investissement PEE'!BG361+'Investissement PEE'!BJ361+'Investissement PEE'!BM361)</f>
        <v>0</v>
      </c>
      <c r="E358" s="46">
        <f>SUM('Investissement PER'!AI361+'Investissement PER'!AL361+'Investissement PER'!AO361+'Investissement PER'!AR362+'Investissement PER'!AU361+'Investissement PER'!AX361+'Investissement PER'!BA361+'Investissement PER'!BD361+'Investissement PER'!BG361+'Investissement PER'!BJ361+'Investissement PER'!BM361+'Investissement PER'!BP361+'Investissement PER'!AF361)</f>
        <v>0</v>
      </c>
      <c r="F358" s="164">
        <f t="shared" ref="F358:F421" si="18">D358+E358</f>
        <v>0</v>
      </c>
      <c r="H358" s="44">
        <f>'Investissement PEE'!AG361+'Investissement PEE'!AJ361+'Investissement PEE'!AM361+'Investissement PEE'!AP361+'Investissement PEE'!AS361+'Investissement PEE'!AV361+'Investissement PEE'!AY361+'Investissement PEE'!BB361+'Investissement PEE'!BE361+'Investissement PEE'!BH361+'Investissement PEE'!BK361+'Investissement PEE'!BN361</f>
        <v>0</v>
      </c>
      <c r="I358" s="47">
        <f>'Investissement PER'!BE361+'Investissement PER'!BB361+'Investissement PER'!AY361+'Investissement PER'!AV361+'Investissement PER'!AS362+'Investissement PER'!AP361+'Investissement PER'!AM361+'Investissement PER'!AJ361+'Investissement PER'!BH361+'Investissement PER'!BK361+'Investissement PER'!BN361+'Investissement PER'!BQ361+'Investissement PER'!AG361</f>
        <v>0</v>
      </c>
      <c r="J358" s="165">
        <f t="shared" ref="J358:J421" si="19">H358+I358</f>
        <v>0</v>
      </c>
      <c r="L358" s="163">
        <f t="shared" ref="L358:L421" si="20">F358+J358</f>
        <v>0</v>
      </c>
      <c r="M358" s="54" t="str">
        <f>IF(AND(D358&lt;&gt;'Investissement PEE'!AB361,Synthèse!H358&lt;&gt;'Investissement PEE'!AC361),"Les montants répartis ne correspondent pas aux montants de prime de partage de la valeur et d'abondement dans l'onglet 'Investissement PEE'",IF(D358&lt;&gt;'Investissement PEE'!AB361,"Le montant réparti en prime de partage de la valeur ne correspond pas au montant total de PPV indiqué dans l'onglet 'Investissement PEE'",IF(H358&lt;&gt;'Investissement PEE'!AC361,"Le montant réparti ne correspond pas au montant total d'abondement indiqué dans l'onglet 'PEE'","")))</f>
        <v/>
      </c>
      <c r="N358" s="79" t="str">
        <f>IF(AND(E358&lt;&gt;'Investissement PER'!AB361,Synthèse!I358&lt;&gt;'Investissement PER'!AC361),"Les montants répartis ne correspondent pas aux montants de prime de partage de la valeur et d'abondement dans l'onglet 'Investissement PER'",IF(E358&lt;&gt;'Investissement PER'!AB361,"Le montant réparti en prime de partage de la valeur ne correspond pas au montant total de PPV indiqué dans l'onglet 'Investissement PER'",IF(I358&lt;&gt;'Investissement PER'!AC361,"Le montant réparti ne correspond pas au montant total d'abondement indiqué dans l'onglet 'Investissement PER’","")))</f>
        <v/>
      </c>
    </row>
    <row r="359" spans="1:14" x14ac:dyDescent="0.25">
      <c r="A359" s="55">
        <f>'Investissement PEE'!D362</f>
        <v>0</v>
      </c>
      <c r="B359" s="28">
        <f>'Investissement PEE'!F362</f>
        <v>0</v>
      </c>
      <c r="C359" s="45">
        <f>'Investissement PEE'!H362</f>
        <v>0</v>
      </c>
      <c r="D359" s="53">
        <f>SUM('Investissement PEE'!AF362+'Investissement PEE'!AI362+'Investissement PEE'!AL362+'Investissement PEE'!AO362+'Investissement PEE'!AR362+'Investissement PEE'!AU362+'Investissement PEE'!AX362+'Investissement PEE'!BA362+'Investissement PEE'!BD362+'Investissement PEE'!BG362+'Investissement PEE'!BJ362+'Investissement PEE'!BM362)</f>
        <v>0</v>
      </c>
      <c r="E359" s="46">
        <f>SUM('Investissement PER'!AI362+'Investissement PER'!AL362+'Investissement PER'!AO362+'Investissement PER'!AR363+'Investissement PER'!AU362+'Investissement PER'!AX362+'Investissement PER'!BA362+'Investissement PER'!BD362+'Investissement PER'!BG362+'Investissement PER'!BJ362+'Investissement PER'!BM362+'Investissement PER'!BP362+'Investissement PER'!AF362)</f>
        <v>0</v>
      </c>
      <c r="F359" s="164">
        <f t="shared" si="18"/>
        <v>0</v>
      </c>
      <c r="H359" s="44">
        <f>'Investissement PEE'!AG362+'Investissement PEE'!AJ362+'Investissement PEE'!AM362+'Investissement PEE'!AP362+'Investissement PEE'!AS362+'Investissement PEE'!AV362+'Investissement PEE'!AY362+'Investissement PEE'!BB362+'Investissement PEE'!BE362+'Investissement PEE'!BH362+'Investissement PEE'!BK362+'Investissement PEE'!BN362</f>
        <v>0</v>
      </c>
      <c r="I359" s="47">
        <f>'Investissement PER'!BE362+'Investissement PER'!BB362+'Investissement PER'!AY362+'Investissement PER'!AV362+'Investissement PER'!AS363+'Investissement PER'!AP362+'Investissement PER'!AM362+'Investissement PER'!AJ362+'Investissement PER'!BH362+'Investissement PER'!BK362+'Investissement PER'!BN362+'Investissement PER'!BQ362+'Investissement PER'!AG362</f>
        <v>0</v>
      </c>
      <c r="J359" s="165">
        <f t="shared" si="19"/>
        <v>0</v>
      </c>
      <c r="L359" s="163">
        <f t="shared" si="20"/>
        <v>0</v>
      </c>
      <c r="M359" s="54" t="str">
        <f>IF(AND(D359&lt;&gt;'Investissement PEE'!AB362,Synthèse!H359&lt;&gt;'Investissement PEE'!AC362),"Les montants répartis ne correspondent pas aux montants de prime de partage de la valeur et d'abondement dans l'onglet 'Investissement PEE'",IF(D359&lt;&gt;'Investissement PEE'!AB362,"Le montant réparti en prime de partage de la valeur ne correspond pas au montant total de PPV indiqué dans l'onglet 'Investissement PEE'",IF(H359&lt;&gt;'Investissement PEE'!AC362,"Le montant réparti ne correspond pas au montant total d'abondement indiqué dans l'onglet 'PEE'","")))</f>
        <v/>
      </c>
      <c r="N359" s="79" t="str">
        <f>IF(AND(E359&lt;&gt;'Investissement PER'!AB362,Synthèse!I359&lt;&gt;'Investissement PER'!AC362),"Les montants répartis ne correspondent pas aux montants de prime de partage de la valeur et d'abondement dans l'onglet 'Investissement PER'",IF(E359&lt;&gt;'Investissement PER'!AB362,"Le montant réparti en prime de partage de la valeur ne correspond pas au montant total de PPV indiqué dans l'onglet 'Investissement PER'",IF(I359&lt;&gt;'Investissement PER'!AC362,"Le montant réparti ne correspond pas au montant total d'abondement indiqué dans l'onglet 'Investissement PER’","")))</f>
        <v/>
      </c>
    </row>
    <row r="360" spans="1:14" x14ac:dyDescent="0.25">
      <c r="A360" s="55">
        <f>'Investissement PEE'!D363</f>
        <v>0</v>
      </c>
      <c r="B360" s="28">
        <f>'Investissement PEE'!F363</f>
        <v>0</v>
      </c>
      <c r="C360" s="45">
        <f>'Investissement PEE'!H363</f>
        <v>0</v>
      </c>
      <c r="D360" s="53">
        <f>SUM('Investissement PEE'!AF363+'Investissement PEE'!AI363+'Investissement PEE'!AL363+'Investissement PEE'!AO363+'Investissement PEE'!AR363+'Investissement PEE'!AU363+'Investissement PEE'!AX363+'Investissement PEE'!BA363+'Investissement PEE'!BD363+'Investissement PEE'!BG363+'Investissement PEE'!BJ363+'Investissement PEE'!BM363)</f>
        <v>0</v>
      </c>
      <c r="E360" s="46">
        <f>SUM('Investissement PER'!AI363+'Investissement PER'!AL363+'Investissement PER'!AO363+'Investissement PER'!AR364+'Investissement PER'!AU363+'Investissement PER'!AX363+'Investissement PER'!BA363+'Investissement PER'!BD363+'Investissement PER'!BG363+'Investissement PER'!BJ363+'Investissement PER'!BM363+'Investissement PER'!BP363+'Investissement PER'!AF363)</f>
        <v>0</v>
      </c>
      <c r="F360" s="164">
        <f t="shared" si="18"/>
        <v>0</v>
      </c>
      <c r="H360" s="44">
        <f>'Investissement PEE'!AG363+'Investissement PEE'!AJ363+'Investissement PEE'!AM363+'Investissement PEE'!AP363+'Investissement PEE'!AS363+'Investissement PEE'!AV363+'Investissement PEE'!AY363+'Investissement PEE'!BB363+'Investissement PEE'!BE363+'Investissement PEE'!BH363+'Investissement PEE'!BK363+'Investissement PEE'!BN363</f>
        <v>0</v>
      </c>
      <c r="I360" s="47">
        <f>'Investissement PER'!BE363+'Investissement PER'!BB363+'Investissement PER'!AY363+'Investissement PER'!AV363+'Investissement PER'!AS364+'Investissement PER'!AP363+'Investissement PER'!AM363+'Investissement PER'!AJ363+'Investissement PER'!BH363+'Investissement PER'!BK363+'Investissement PER'!BN363+'Investissement PER'!BQ363+'Investissement PER'!AG363</f>
        <v>0</v>
      </c>
      <c r="J360" s="165">
        <f t="shared" si="19"/>
        <v>0</v>
      </c>
      <c r="L360" s="163">
        <f t="shared" si="20"/>
        <v>0</v>
      </c>
      <c r="M360" s="54" t="str">
        <f>IF(AND(D360&lt;&gt;'Investissement PEE'!AB363,Synthèse!H360&lt;&gt;'Investissement PEE'!AC363),"Les montants répartis ne correspondent pas aux montants de prime de partage de la valeur et d'abondement dans l'onglet 'Investissement PEE'",IF(D360&lt;&gt;'Investissement PEE'!AB363,"Le montant réparti en prime de partage de la valeur ne correspond pas au montant total de PPV indiqué dans l'onglet 'Investissement PEE'",IF(H360&lt;&gt;'Investissement PEE'!AC363,"Le montant réparti ne correspond pas au montant total d'abondement indiqué dans l'onglet 'PEE'","")))</f>
        <v/>
      </c>
      <c r="N360" s="79" t="str">
        <f>IF(AND(E360&lt;&gt;'Investissement PER'!AB363,Synthèse!I360&lt;&gt;'Investissement PER'!AC363),"Les montants répartis ne correspondent pas aux montants de prime de partage de la valeur et d'abondement dans l'onglet 'Investissement PER'",IF(E360&lt;&gt;'Investissement PER'!AB363,"Le montant réparti en prime de partage de la valeur ne correspond pas au montant total de PPV indiqué dans l'onglet 'Investissement PER'",IF(I360&lt;&gt;'Investissement PER'!AC363,"Le montant réparti ne correspond pas au montant total d'abondement indiqué dans l'onglet 'Investissement PER’","")))</f>
        <v/>
      </c>
    </row>
    <row r="361" spans="1:14" x14ac:dyDescent="0.25">
      <c r="A361" s="55">
        <f>'Investissement PEE'!D364</f>
        <v>0</v>
      </c>
      <c r="B361" s="28">
        <f>'Investissement PEE'!F364</f>
        <v>0</v>
      </c>
      <c r="C361" s="45">
        <f>'Investissement PEE'!H364</f>
        <v>0</v>
      </c>
      <c r="D361" s="53">
        <f>SUM('Investissement PEE'!AF364+'Investissement PEE'!AI364+'Investissement PEE'!AL364+'Investissement PEE'!AO364+'Investissement PEE'!AR364+'Investissement PEE'!AU364+'Investissement PEE'!AX364+'Investissement PEE'!BA364+'Investissement PEE'!BD364+'Investissement PEE'!BG364+'Investissement PEE'!BJ364+'Investissement PEE'!BM364)</f>
        <v>0</v>
      </c>
      <c r="E361" s="46">
        <f>SUM('Investissement PER'!AI364+'Investissement PER'!AL364+'Investissement PER'!AO364+'Investissement PER'!AR365+'Investissement PER'!AU364+'Investissement PER'!AX364+'Investissement PER'!BA364+'Investissement PER'!BD364+'Investissement PER'!BG364+'Investissement PER'!BJ364+'Investissement PER'!BM364+'Investissement PER'!BP364+'Investissement PER'!AF364)</f>
        <v>0</v>
      </c>
      <c r="F361" s="164">
        <f t="shared" si="18"/>
        <v>0</v>
      </c>
      <c r="H361" s="44">
        <f>'Investissement PEE'!AG364+'Investissement PEE'!AJ364+'Investissement PEE'!AM364+'Investissement PEE'!AP364+'Investissement PEE'!AS364+'Investissement PEE'!AV364+'Investissement PEE'!AY364+'Investissement PEE'!BB364+'Investissement PEE'!BE364+'Investissement PEE'!BH364+'Investissement PEE'!BK364+'Investissement PEE'!BN364</f>
        <v>0</v>
      </c>
      <c r="I361" s="47">
        <f>'Investissement PER'!BE364+'Investissement PER'!BB364+'Investissement PER'!AY364+'Investissement PER'!AV364+'Investissement PER'!AS365+'Investissement PER'!AP364+'Investissement PER'!AM364+'Investissement PER'!AJ364+'Investissement PER'!BH364+'Investissement PER'!BK364+'Investissement PER'!BN364+'Investissement PER'!BQ364+'Investissement PER'!AG364</f>
        <v>0</v>
      </c>
      <c r="J361" s="165">
        <f t="shared" si="19"/>
        <v>0</v>
      </c>
      <c r="L361" s="163">
        <f t="shared" si="20"/>
        <v>0</v>
      </c>
      <c r="M361" s="54" t="str">
        <f>IF(AND(D361&lt;&gt;'Investissement PEE'!AB364,Synthèse!H361&lt;&gt;'Investissement PEE'!AC364),"Les montants répartis ne correspondent pas aux montants de prime de partage de la valeur et d'abondement dans l'onglet 'Investissement PEE'",IF(D361&lt;&gt;'Investissement PEE'!AB364,"Le montant réparti en prime de partage de la valeur ne correspond pas au montant total de PPV indiqué dans l'onglet 'Investissement PEE'",IF(H361&lt;&gt;'Investissement PEE'!AC364,"Le montant réparti ne correspond pas au montant total d'abondement indiqué dans l'onglet 'PEE'","")))</f>
        <v/>
      </c>
      <c r="N361" s="79" t="str">
        <f>IF(AND(E361&lt;&gt;'Investissement PER'!AB364,Synthèse!I361&lt;&gt;'Investissement PER'!AC364),"Les montants répartis ne correspondent pas aux montants de prime de partage de la valeur et d'abondement dans l'onglet 'Investissement PER'",IF(E361&lt;&gt;'Investissement PER'!AB364,"Le montant réparti en prime de partage de la valeur ne correspond pas au montant total de PPV indiqué dans l'onglet 'Investissement PER'",IF(I361&lt;&gt;'Investissement PER'!AC364,"Le montant réparti ne correspond pas au montant total d'abondement indiqué dans l'onglet 'Investissement PER’","")))</f>
        <v/>
      </c>
    </row>
    <row r="362" spans="1:14" x14ac:dyDescent="0.25">
      <c r="A362" s="55">
        <f>'Investissement PEE'!D365</f>
        <v>0</v>
      </c>
      <c r="B362" s="28">
        <f>'Investissement PEE'!F365</f>
        <v>0</v>
      </c>
      <c r="C362" s="45">
        <f>'Investissement PEE'!H365</f>
        <v>0</v>
      </c>
      <c r="D362" s="53">
        <f>SUM('Investissement PEE'!AF365+'Investissement PEE'!AI365+'Investissement PEE'!AL365+'Investissement PEE'!AO365+'Investissement PEE'!AR365+'Investissement PEE'!AU365+'Investissement PEE'!AX365+'Investissement PEE'!BA365+'Investissement PEE'!BD365+'Investissement PEE'!BG365+'Investissement PEE'!BJ365+'Investissement PEE'!BM365)</f>
        <v>0</v>
      </c>
      <c r="E362" s="46">
        <f>SUM('Investissement PER'!AI365+'Investissement PER'!AL365+'Investissement PER'!AO365+'Investissement PER'!AR366+'Investissement PER'!AU365+'Investissement PER'!AX365+'Investissement PER'!BA365+'Investissement PER'!BD365+'Investissement PER'!BG365+'Investissement PER'!BJ365+'Investissement PER'!BM365+'Investissement PER'!BP365+'Investissement PER'!AF365)</f>
        <v>0</v>
      </c>
      <c r="F362" s="164">
        <f t="shared" si="18"/>
        <v>0</v>
      </c>
      <c r="H362" s="44">
        <f>'Investissement PEE'!AG365+'Investissement PEE'!AJ365+'Investissement PEE'!AM365+'Investissement PEE'!AP365+'Investissement PEE'!AS365+'Investissement PEE'!AV365+'Investissement PEE'!AY365+'Investissement PEE'!BB365+'Investissement PEE'!BE365+'Investissement PEE'!BH365+'Investissement PEE'!BK365+'Investissement PEE'!BN365</f>
        <v>0</v>
      </c>
      <c r="I362" s="47">
        <f>'Investissement PER'!BE365+'Investissement PER'!BB365+'Investissement PER'!AY365+'Investissement PER'!AV365+'Investissement PER'!AS366+'Investissement PER'!AP365+'Investissement PER'!AM365+'Investissement PER'!AJ365+'Investissement PER'!BH365+'Investissement PER'!BK365+'Investissement PER'!BN365+'Investissement PER'!BQ365+'Investissement PER'!AG365</f>
        <v>0</v>
      </c>
      <c r="J362" s="165">
        <f t="shared" si="19"/>
        <v>0</v>
      </c>
      <c r="L362" s="163">
        <f t="shared" si="20"/>
        <v>0</v>
      </c>
      <c r="M362" s="54" t="str">
        <f>IF(AND(D362&lt;&gt;'Investissement PEE'!AB365,Synthèse!H362&lt;&gt;'Investissement PEE'!AC365),"Les montants répartis ne correspondent pas aux montants de prime de partage de la valeur et d'abondement dans l'onglet 'Investissement PEE'",IF(D362&lt;&gt;'Investissement PEE'!AB365,"Le montant réparti en prime de partage de la valeur ne correspond pas au montant total de PPV indiqué dans l'onglet 'Investissement PEE'",IF(H362&lt;&gt;'Investissement PEE'!AC365,"Le montant réparti ne correspond pas au montant total d'abondement indiqué dans l'onglet 'PEE'","")))</f>
        <v/>
      </c>
      <c r="N362" s="79" t="str">
        <f>IF(AND(E362&lt;&gt;'Investissement PER'!AB365,Synthèse!I362&lt;&gt;'Investissement PER'!AC365),"Les montants répartis ne correspondent pas aux montants de prime de partage de la valeur et d'abondement dans l'onglet 'Investissement PER'",IF(E362&lt;&gt;'Investissement PER'!AB365,"Le montant réparti en prime de partage de la valeur ne correspond pas au montant total de PPV indiqué dans l'onglet 'Investissement PER'",IF(I362&lt;&gt;'Investissement PER'!AC365,"Le montant réparti ne correspond pas au montant total d'abondement indiqué dans l'onglet 'Investissement PER’","")))</f>
        <v/>
      </c>
    </row>
    <row r="363" spans="1:14" x14ac:dyDescent="0.25">
      <c r="A363" s="55">
        <f>'Investissement PEE'!D366</f>
        <v>0</v>
      </c>
      <c r="B363" s="28">
        <f>'Investissement PEE'!F366</f>
        <v>0</v>
      </c>
      <c r="C363" s="45">
        <f>'Investissement PEE'!H366</f>
        <v>0</v>
      </c>
      <c r="D363" s="53">
        <f>SUM('Investissement PEE'!AF366+'Investissement PEE'!AI366+'Investissement PEE'!AL366+'Investissement PEE'!AO366+'Investissement PEE'!AR366+'Investissement PEE'!AU366+'Investissement PEE'!AX366+'Investissement PEE'!BA366+'Investissement PEE'!BD366+'Investissement PEE'!BG366+'Investissement PEE'!BJ366+'Investissement PEE'!BM366)</f>
        <v>0</v>
      </c>
      <c r="E363" s="46">
        <f>SUM('Investissement PER'!AI366+'Investissement PER'!AL366+'Investissement PER'!AO366+'Investissement PER'!AR367+'Investissement PER'!AU366+'Investissement PER'!AX366+'Investissement PER'!BA366+'Investissement PER'!BD366+'Investissement PER'!BG366+'Investissement PER'!BJ366+'Investissement PER'!BM366+'Investissement PER'!BP366+'Investissement PER'!AF366)</f>
        <v>0</v>
      </c>
      <c r="F363" s="164">
        <f t="shared" si="18"/>
        <v>0</v>
      </c>
      <c r="H363" s="44">
        <f>'Investissement PEE'!AG366+'Investissement PEE'!AJ366+'Investissement PEE'!AM366+'Investissement PEE'!AP366+'Investissement PEE'!AS366+'Investissement PEE'!AV366+'Investissement PEE'!AY366+'Investissement PEE'!BB366+'Investissement PEE'!BE366+'Investissement PEE'!BH366+'Investissement PEE'!BK366+'Investissement PEE'!BN366</f>
        <v>0</v>
      </c>
      <c r="I363" s="47">
        <f>'Investissement PER'!BE366+'Investissement PER'!BB366+'Investissement PER'!AY366+'Investissement PER'!AV366+'Investissement PER'!AS367+'Investissement PER'!AP366+'Investissement PER'!AM366+'Investissement PER'!AJ366+'Investissement PER'!BH366+'Investissement PER'!BK366+'Investissement PER'!BN366+'Investissement PER'!BQ366+'Investissement PER'!AG366</f>
        <v>0</v>
      </c>
      <c r="J363" s="165">
        <f t="shared" si="19"/>
        <v>0</v>
      </c>
      <c r="L363" s="163">
        <f t="shared" si="20"/>
        <v>0</v>
      </c>
      <c r="M363" s="54" t="str">
        <f>IF(AND(D363&lt;&gt;'Investissement PEE'!AB366,Synthèse!H363&lt;&gt;'Investissement PEE'!AC366),"Les montants répartis ne correspondent pas aux montants de prime de partage de la valeur et d'abondement dans l'onglet 'Investissement PEE'",IF(D363&lt;&gt;'Investissement PEE'!AB366,"Le montant réparti en prime de partage de la valeur ne correspond pas au montant total de PPV indiqué dans l'onglet 'Investissement PEE'",IF(H363&lt;&gt;'Investissement PEE'!AC366,"Le montant réparti ne correspond pas au montant total d'abondement indiqué dans l'onglet 'PEE'","")))</f>
        <v/>
      </c>
      <c r="N363" s="79" t="str">
        <f>IF(AND(E363&lt;&gt;'Investissement PER'!AB366,Synthèse!I363&lt;&gt;'Investissement PER'!AC366),"Les montants répartis ne correspondent pas aux montants de prime de partage de la valeur et d'abondement dans l'onglet 'Investissement PER'",IF(E363&lt;&gt;'Investissement PER'!AB366,"Le montant réparti en prime de partage de la valeur ne correspond pas au montant total de PPV indiqué dans l'onglet 'Investissement PER'",IF(I363&lt;&gt;'Investissement PER'!AC366,"Le montant réparti ne correspond pas au montant total d'abondement indiqué dans l'onglet 'Investissement PER’","")))</f>
        <v/>
      </c>
    </row>
    <row r="364" spans="1:14" x14ac:dyDescent="0.25">
      <c r="A364" s="55">
        <f>'Investissement PEE'!D367</f>
        <v>0</v>
      </c>
      <c r="B364" s="28">
        <f>'Investissement PEE'!F367</f>
        <v>0</v>
      </c>
      <c r="C364" s="45">
        <f>'Investissement PEE'!H367</f>
        <v>0</v>
      </c>
      <c r="D364" s="53">
        <f>SUM('Investissement PEE'!AF367+'Investissement PEE'!AI367+'Investissement PEE'!AL367+'Investissement PEE'!AO367+'Investissement PEE'!AR367+'Investissement PEE'!AU367+'Investissement PEE'!AX367+'Investissement PEE'!BA367+'Investissement PEE'!BD367+'Investissement PEE'!BG367+'Investissement PEE'!BJ367+'Investissement PEE'!BM367)</f>
        <v>0</v>
      </c>
      <c r="E364" s="46">
        <f>SUM('Investissement PER'!AI367+'Investissement PER'!AL367+'Investissement PER'!AO367+'Investissement PER'!AR368+'Investissement PER'!AU367+'Investissement PER'!AX367+'Investissement PER'!BA367+'Investissement PER'!BD367+'Investissement PER'!BG367+'Investissement PER'!BJ367+'Investissement PER'!BM367+'Investissement PER'!BP367+'Investissement PER'!AF367)</f>
        <v>0</v>
      </c>
      <c r="F364" s="164">
        <f t="shared" si="18"/>
        <v>0</v>
      </c>
      <c r="H364" s="44">
        <f>'Investissement PEE'!AG367+'Investissement PEE'!AJ367+'Investissement PEE'!AM367+'Investissement PEE'!AP367+'Investissement PEE'!AS367+'Investissement PEE'!AV367+'Investissement PEE'!AY367+'Investissement PEE'!BB367+'Investissement PEE'!BE367+'Investissement PEE'!BH367+'Investissement PEE'!BK367+'Investissement PEE'!BN367</f>
        <v>0</v>
      </c>
      <c r="I364" s="47">
        <f>'Investissement PER'!BE367+'Investissement PER'!BB367+'Investissement PER'!AY367+'Investissement PER'!AV367+'Investissement PER'!AS368+'Investissement PER'!AP367+'Investissement PER'!AM367+'Investissement PER'!AJ367+'Investissement PER'!BH367+'Investissement PER'!BK367+'Investissement PER'!BN367+'Investissement PER'!BQ367+'Investissement PER'!AG367</f>
        <v>0</v>
      </c>
      <c r="J364" s="165">
        <f t="shared" si="19"/>
        <v>0</v>
      </c>
      <c r="L364" s="163">
        <f t="shared" si="20"/>
        <v>0</v>
      </c>
      <c r="M364" s="54" t="str">
        <f>IF(AND(D364&lt;&gt;'Investissement PEE'!AB367,Synthèse!H364&lt;&gt;'Investissement PEE'!AC367),"Les montants répartis ne correspondent pas aux montants de prime de partage de la valeur et d'abondement dans l'onglet 'Investissement PEE'",IF(D364&lt;&gt;'Investissement PEE'!AB367,"Le montant réparti en prime de partage de la valeur ne correspond pas au montant total de PPV indiqué dans l'onglet 'Investissement PEE'",IF(H364&lt;&gt;'Investissement PEE'!AC367,"Le montant réparti ne correspond pas au montant total d'abondement indiqué dans l'onglet 'PEE'","")))</f>
        <v/>
      </c>
      <c r="N364" s="79" t="str">
        <f>IF(AND(E364&lt;&gt;'Investissement PER'!AB367,Synthèse!I364&lt;&gt;'Investissement PER'!AC367),"Les montants répartis ne correspondent pas aux montants de prime de partage de la valeur et d'abondement dans l'onglet 'Investissement PER'",IF(E364&lt;&gt;'Investissement PER'!AB367,"Le montant réparti en prime de partage de la valeur ne correspond pas au montant total de PPV indiqué dans l'onglet 'Investissement PER'",IF(I364&lt;&gt;'Investissement PER'!AC367,"Le montant réparti ne correspond pas au montant total d'abondement indiqué dans l'onglet 'Investissement PER’","")))</f>
        <v/>
      </c>
    </row>
    <row r="365" spans="1:14" x14ac:dyDescent="0.25">
      <c r="A365" s="55">
        <f>'Investissement PEE'!D368</f>
        <v>0</v>
      </c>
      <c r="B365" s="28">
        <f>'Investissement PEE'!F368</f>
        <v>0</v>
      </c>
      <c r="C365" s="45">
        <f>'Investissement PEE'!H368</f>
        <v>0</v>
      </c>
      <c r="D365" s="53">
        <f>SUM('Investissement PEE'!AF368+'Investissement PEE'!AI368+'Investissement PEE'!AL368+'Investissement PEE'!AO368+'Investissement PEE'!AR368+'Investissement PEE'!AU368+'Investissement PEE'!AX368+'Investissement PEE'!BA368+'Investissement PEE'!BD368+'Investissement PEE'!BG368+'Investissement PEE'!BJ368+'Investissement PEE'!BM368)</f>
        <v>0</v>
      </c>
      <c r="E365" s="46">
        <f>SUM('Investissement PER'!AI368+'Investissement PER'!AL368+'Investissement PER'!AO368+'Investissement PER'!AR369+'Investissement PER'!AU368+'Investissement PER'!AX368+'Investissement PER'!BA368+'Investissement PER'!BD368+'Investissement PER'!BG368+'Investissement PER'!BJ368+'Investissement PER'!BM368+'Investissement PER'!BP368+'Investissement PER'!AF368)</f>
        <v>0</v>
      </c>
      <c r="F365" s="164">
        <f t="shared" si="18"/>
        <v>0</v>
      </c>
      <c r="H365" s="44">
        <f>'Investissement PEE'!AG368+'Investissement PEE'!AJ368+'Investissement PEE'!AM368+'Investissement PEE'!AP368+'Investissement PEE'!AS368+'Investissement PEE'!AV368+'Investissement PEE'!AY368+'Investissement PEE'!BB368+'Investissement PEE'!BE368+'Investissement PEE'!BH368+'Investissement PEE'!BK368+'Investissement PEE'!BN368</f>
        <v>0</v>
      </c>
      <c r="I365" s="47">
        <f>'Investissement PER'!BE368+'Investissement PER'!BB368+'Investissement PER'!AY368+'Investissement PER'!AV368+'Investissement PER'!AS369+'Investissement PER'!AP368+'Investissement PER'!AM368+'Investissement PER'!AJ368+'Investissement PER'!BH368+'Investissement PER'!BK368+'Investissement PER'!BN368+'Investissement PER'!BQ368+'Investissement PER'!AG368</f>
        <v>0</v>
      </c>
      <c r="J365" s="165">
        <f t="shared" si="19"/>
        <v>0</v>
      </c>
      <c r="L365" s="163">
        <f t="shared" si="20"/>
        <v>0</v>
      </c>
      <c r="M365" s="54" t="str">
        <f>IF(AND(D365&lt;&gt;'Investissement PEE'!AB368,Synthèse!H365&lt;&gt;'Investissement PEE'!AC368),"Les montants répartis ne correspondent pas aux montants de prime de partage de la valeur et d'abondement dans l'onglet 'Investissement PEE'",IF(D365&lt;&gt;'Investissement PEE'!AB368,"Le montant réparti en prime de partage de la valeur ne correspond pas au montant total de PPV indiqué dans l'onglet 'Investissement PEE'",IF(H365&lt;&gt;'Investissement PEE'!AC368,"Le montant réparti ne correspond pas au montant total d'abondement indiqué dans l'onglet 'PEE'","")))</f>
        <v/>
      </c>
      <c r="N365" s="79" t="str">
        <f>IF(AND(E365&lt;&gt;'Investissement PER'!AB368,Synthèse!I365&lt;&gt;'Investissement PER'!AC368),"Les montants répartis ne correspondent pas aux montants de prime de partage de la valeur et d'abondement dans l'onglet 'Investissement PER'",IF(E365&lt;&gt;'Investissement PER'!AB368,"Le montant réparti en prime de partage de la valeur ne correspond pas au montant total de PPV indiqué dans l'onglet 'Investissement PER'",IF(I365&lt;&gt;'Investissement PER'!AC368,"Le montant réparti ne correspond pas au montant total d'abondement indiqué dans l'onglet 'Investissement PER’","")))</f>
        <v/>
      </c>
    </row>
    <row r="366" spans="1:14" x14ac:dyDescent="0.25">
      <c r="A366" s="55">
        <f>'Investissement PEE'!D369</f>
        <v>0</v>
      </c>
      <c r="B366" s="28">
        <f>'Investissement PEE'!F369</f>
        <v>0</v>
      </c>
      <c r="C366" s="45">
        <f>'Investissement PEE'!H369</f>
        <v>0</v>
      </c>
      <c r="D366" s="53">
        <f>SUM('Investissement PEE'!AF369+'Investissement PEE'!AI369+'Investissement PEE'!AL369+'Investissement PEE'!AO369+'Investissement PEE'!AR369+'Investissement PEE'!AU369+'Investissement PEE'!AX369+'Investissement PEE'!BA369+'Investissement PEE'!BD369+'Investissement PEE'!BG369+'Investissement PEE'!BJ369+'Investissement PEE'!BM369)</f>
        <v>0</v>
      </c>
      <c r="E366" s="46">
        <f>SUM('Investissement PER'!AI369+'Investissement PER'!AL369+'Investissement PER'!AO369+'Investissement PER'!AR370+'Investissement PER'!AU369+'Investissement PER'!AX369+'Investissement PER'!BA369+'Investissement PER'!BD369+'Investissement PER'!BG369+'Investissement PER'!BJ369+'Investissement PER'!BM369+'Investissement PER'!BP369+'Investissement PER'!AF369)</f>
        <v>0</v>
      </c>
      <c r="F366" s="164">
        <f t="shared" si="18"/>
        <v>0</v>
      </c>
      <c r="H366" s="44">
        <f>'Investissement PEE'!AG369+'Investissement PEE'!AJ369+'Investissement PEE'!AM369+'Investissement PEE'!AP369+'Investissement PEE'!AS369+'Investissement PEE'!AV369+'Investissement PEE'!AY369+'Investissement PEE'!BB369+'Investissement PEE'!BE369+'Investissement PEE'!BH369+'Investissement PEE'!BK369+'Investissement PEE'!BN369</f>
        <v>0</v>
      </c>
      <c r="I366" s="47">
        <f>'Investissement PER'!BE369+'Investissement PER'!BB369+'Investissement PER'!AY369+'Investissement PER'!AV369+'Investissement PER'!AS370+'Investissement PER'!AP369+'Investissement PER'!AM369+'Investissement PER'!AJ369+'Investissement PER'!BH369+'Investissement PER'!BK369+'Investissement PER'!BN369+'Investissement PER'!BQ369+'Investissement PER'!AG369</f>
        <v>0</v>
      </c>
      <c r="J366" s="165">
        <f t="shared" si="19"/>
        <v>0</v>
      </c>
      <c r="L366" s="163">
        <f t="shared" si="20"/>
        <v>0</v>
      </c>
      <c r="M366" s="54" t="str">
        <f>IF(AND(D366&lt;&gt;'Investissement PEE'!AB369,Synthèse!H366&lt;&gt;'Investissement PEE'!AC369),"Les montants répartis ne correspondent pas aux montants de prime de partage de la valeur et d'abondement dans l'onglet 'Investissement PEE'",IF(D366&lt;&gt;'Investissement PEE'!AB369,"Le montant réparti en prime de partage de la valeur ne correspond pas au montant total de PPV indiqué dans l'onglet 'Investissement PEE'",IF(H366&lt;&gt;'Investissement PEE'!AC369,"Le montant réparti ne correspond pas au montant total d'abondement indiqué dans l'onglet 'PEE'","")))</f>
        <v/>
      </c>
      <c r="N366" s="79" t="str">
        <f>IF(AND(E366&lt;&gt;'Investissement PER'!AB369,Synthèse!I366&lt;&gt;'Investissement PER'!AC369),"Les montants répartis ne correspondent pas aux montants de prime de partage de la valeur et d'abondement dans l'onglet 'Investissement PER'",IF(E366&lt;&gt;'Investissement PER'!AB369,"Le montant réparti en prime de partage de la valeur ne correspond pas au montant total de PPV indiqué dans l'onglet 'Investissement PER'",IF(I366&lt;&gt;'Investissement PER'!AC369,"Le montant réparti ne correspond pas au montant total d'abondement indiqué dans l'onglet 'Investissement PER’","")))</f>
        <v/>
      </c>
    </row>
    <row r="367" spans="1:14" x14ac:dyDescent="0.25">
      <c r="A367" s="55">
        <f>'Investissement PEE'!D370</f>
        <v>0</v>
      </c>
      <c r="B367" s="28">
        <f>'Investissement PEE'!F370</f>
        <v>0</v>
      </c>
      <c r="C367" s="45">
        <f>'Investissement PEE'!H370</f>
        <v>0</v>
      </c>
      <c r="D367" s="53">
        <f>SUM('Investissement PEE'!AF370+'Investissement PEE'!AI370+'Investissement PEE'!AL370+'Investissement PEE'!AO370+'Investissement PEE'!AR370+'Investissement PEE'!AU370+'Investissement PEE'!AX370+'Investissement PEE'!BA370+'Investissement PEE'!BD370+'Investissement PEE'!BG370+'Investissement PEE'!BJ370+'Investissement PEE'!BM370)</f>
        <v>0</v>
      </c>
      <c r="E367" s="46">
        <f>SUM('Investissement PER'!AI370+'Investissement PER'!AL370+'Investissement PER'!AO370+'Investissement PER'!AR371+'Investissement PER'!AU370+'Investissement PER'!AX370+'Investissement PER'!BA370+'Investissement PER'!BD370+'Investissement PER'!BG370+'Investissement PER'!BJ370+'Investissement PER'!BM370+'Investissement PER'!BP370+'Investissement PER'!AF370)</f>
        <v>0</v>
      </c>
      <c r="F367" s="164">
        <f t="shared" si="18"/>
        <v>0</v>
      </c>
      <c r="H367" s="44">
        <f>'Investissement PEE'!AG370+'Investissement PEE'!AJ370+'Investissement PEE'!AM370+'Investissement PEE'!AP370+'Investissement PEE'!AS370+'Investissement PEE'!AV370+'Investissement PEE'!AY370+'Investissement PEE'!BB370+'Investissement PEE'!BE370+'Investissement PEE'!BH370+'Investissement PEE'!BK370+'Investissement PEE'!BN370</f>
        <v>0</v>
      </c>
      <c r="I367" s="47">
        <f>'Investissement PER'!BE370+'Investissement PER'!BB370+'Investissement PER'!AY370+'Investissement PER'!AV370+'Investissement PER'!AS371+'Investissement PER'!AP370+'Investissement PER'!AM370+'Investissement PER'!AJ370+'Investissement PER'!BH370+'Investissement PER'!BK370+'Investissement PER'!BN370+'Investissement PER'!BQ370+'Investissement PER'!AG370</f>
        <v>0</v>
      </c>
      <c r="J367" s="165">
        <f t="shared" si="19"/>
        <v>0</v>
      </c>
      <c r="L367" s="163">
        <f t="shared" si="20"/>
        <v>0</v>
      </c>
      <c r="M367" s="54" t="str">
        <f>IF(AND(D367&lt;&gt;'Investissement PEE'!AB370,Synthèse!H367&lt;&gt;'Investissement PEE'!AC370),"Les montants répartis ne correspondent pas aux montants de prime de partage de la valeur et d'abondement dans l'onglet 'Investissement PEE'",IF(D367&lt;&gt;'Investissement PEE'!AB370,"Le montant réparti en prime de partage de la valeur ne correspond pas au montant total de PPV indiqué dans l'onglet 'Investissement PEE'",IF(H367&lt;&gt;'Investissement PEE'!AC370,"Le montant réparti ne correspond pas au montant total d'abondement indiqué dans l'onglet 'PEE'","")))</f>
        <v/>
      </c>
      <c r="N367" s="79" t="str">
        <f>IF(AND(E367&lt;&gt;'Investissement PER'!AB370,Synthèse!I367&lt;&gt;'Investissement PER'!AC370),"Les montants répartis ne correspondent pas aux montants de prime de partage de la valeur et d'abondement dans l'onglet 'Investissement PER'",IF(E367&lt;&gt;'Investissement PER'!AB370,"Le montant réparti en prime de partage de la valeur ne correspond pas au montant total de PPV indiqué dans l'onglet 'Investissement PER'",IF(I367&lt;&gt;'Investissement PER'!AC370,"Le montant réparti ne correspond pas au montant total d'abondement indiqué dans l'onglet 'Investissement PER’","")))</f>
        <v/>
      </c>
    </row>
    <row r="368" spans="1:14" x14ac:dyDescent="0.25">
      <c r="A368" s="55">
        <f>'Investissement PEE'!D371</f>
        <v>0</v>
      </c>
      <c r="B368" s="28">
        <f>'Investissement PEE'!F371</f>
        <v>0</v>
      </c>
      <c r="C368" s="45">
        <f>'Investissement PEE'!H371</f>
        <v>0</v>
      </c>
      <c r="D368" s="53">
        <f>SUM('Investissement PEE'!AF371+'Investissement PEE'!AI371+'Investissement PEE'!AL371+'Investissement PEE'!AO371+'Investissement PEE'!AR371+'Investissement PEE'!AU371+'Investissement PEE'!AX371+'Investissement PEE'!BA371+'Investissement PEE'!BD371+'Investissement PEE'!BG371+'Investissement PEE'!BJ371+'Investissement PEE'!BM371)</f>
        <v>0</v>
      </c>
      <c r="E368" s="46">
        <f>SUM('Investissement PER'!AI371+'Investissement PER'!AL371+'Investissement PER'!AO371+'Investissement PER'!AR372+'Investissement PER'!AU371+'Investissement PER'!AX371+'Investissement PER'!BA371+'Investissement PER'!BD371+'Investissement PER'!BG371+'Investissement PER'!BJ371+'Investissement PER'!BM371+'Investissement PER'!BP371+'Investissement PER'!AF371)</f>
        <v>0</v>
      </c>
      <c r="F368" s="164">
        <f t="shared" si="18"/>
        <v>0</v>
      </c>
      <c r="H368" s="44">
        <f>'Investissement PEE'!AG371+'Investissement PEE'!AJ371+'Investissement PEE'!AM371+'Investissement PEE'!AP371+'Investissement PEE'!AS371+'Investissement PEE'!AV371+'Investissement PEE'!AY371+'Investissement PEE'!BB371+'Investissement PEE'!BE371+'Investissement PEE'!BH371+'Investissement PEE'!BK371+'Investissement PEE'!BN371</f>
        <v>0</v>
      </c>
      <c r="I368" s="47">
        <f>'Investissement PER'!BE371+'Investissement PER'!BB371+'Investissement PER'!AY371+'Investissement PER'!AV371+'Investissement PER'!AS372+'Investissement PER'!AP371+'Investissement PER'!AM371+'Investissement PER'!AJ371+'Investissement PER'!BH371+'Investissement PER'!BK371+'Investissement PER'!BN371+'Investissement PER'!BQ371+'Investissement PER'!AG371</f>
        <v>0</v>
      </c>
      <c r="J368" s="165">
        <f t="shared" si="19"/>
        <v>0</v>
      </c>
      <c r="L368" s="163">
        <f t="shared" si="20"/>
        <v>0</v>
      </c>
      <c r="M368" s="54" t="str">
        <f>IF(AND(D368&lt;&gt;'Investissement PEE'!AB371,Synthèse!H368&lt;&gt;'Investissement PEE'!AC371),"Les montants répartis ne correspondent pas aux montants de prime de partage de la valeur et d'abondement dans l'onglet 'Investissement PEE'",IF(D368&lt;&gt;'Investissement PEE'!AB371,"Le montant réparti en prime de partage de la valeur ne correspond pas au montant total de PPV indiqué dans l'onglet 'Investissement PEE'",IF(H368&lt;&gt;'Investissement PEE'!AC371,"Le montant réparti ne correspond pas au montant total d'abondement indiqué dans l'onglet 'PEE'","")))</f>
        <v/>
      </c>
      <c r="N368" s="79" t="str">
        <f>IF(AND(E368&lt;&gt;'Investissement PER'!AB371,Synthèse!I368&lt;&gt;'Investissement PER'!AC371),"Les montants répartis ne correspondent pas aux montants de prime de partage de la valeur et d'abondement dans l'onglet 'Investissement PER'",IF(E368&lt;&gt;'Investissement PER'!AB371,"Le montant réparti en prime de partage de la valeur ne correspond pas au montant total de PPV indiqué dans l'onglet 'Investissement PER'",IF(I368&lt;&gt;'Investissement PER'!AC371,"Le montant réparti ne correspond pas au montant total d'abondement indiqué dans l'onglet 'Investissement PER’","")))</f>
        <v/>
      </c>
    </row>
    <row r="369" spans="1:14" x14ac:dyDescent="0.25">
      <c r="A369" s="55">
        <f>'Investissement PEE'!D372</f>
        <v>0</v>
      </c>
      <c r="B369" s="28">
        <f>'Investissement PEE'!F372</f>
        <v>0</v>
      </c>
      <c r="C369" s="45">
        <f>'Investissement PEE'!H372</f>
        <v>0</v>
      </c>
      <c r="D369" s="53">
        <f>SUM('Investissement PEE'!AF372+'Investissement PEE'!AI372+'Investissement PEE'!AL372+'Investissement PEE'!AO372+'Investissement PEE'!AR372+'Investissement PEE'!AU372+'Investissement PEE'!AX372+'Investissement PEE'!BA372+'Investissement PEE'!BD372+'Investissement PEE'!BG372+'Investissement PEE'!BJ372+'Investissement PEE'!BM372)</f>
        <v>0</v>
      </c>
      <c r="E369" s="46">
        <f>SUM('Investissement PER'!AI372+'Investissement PER'!AL372+'Investissement PER'!AO372+'Investissement PER'!AR373+'Investissement PER'!AU372+'Investissement PER'!AX372+'Investissement PER'!BA372+'Investissement PER'!BD372+'Investissement PER'!BG372+'Investissement PER'!BJ372+'Investissement PER'!BM372+'Investissement PER'!BP372+'Investissement PER'!AF372)</f>
        <v>0</v>
      </c>
      <c r="F369" s="164">
        <f t="shared" si="18"/>
        <v>0</v>
      </c>
      <c r="H369" s="44">
        <f>'Investissement PEE'!AG372+'Investissement PEE'!AJ372+'Investissement PEE'!AM372+'Investissement PEE'!AP372+'Investissement PEE'!AS372+'Investissement PEE'!AV372+'Investissement PEE'!AY372+'Investissement PEE'!BB372+'Investissement PEE'!BE372+'Investissement PEE'!BH372+'Investissement PEE'!BK372+'Investissement PEE'!BN372</f>
        <v>0</v>
      </c>
      <c r="I369" s="47">
        <f>'Investissement PER'!BE372+'Investissement PER'!BB372+'Investissement PER'!AY372+'Investissement PER'!AV372+'Investissement PER'!AS373+'Investissement PER'!AP372+'Investissement PER'!AM372+'Investissement PER'!AJ372+'Investissement PER'!BH372+'Investissement PER'!BK372+'Investissement PER'!BN372+'Investissement PER'!BQ372+'Investissement PER'!AG372</f>
        <v>0</v>
      </c>
      <c r="J369" s="165">
        <f t="shared" si="19"/>
        <v>0</v>
      </c>
      <c r="L369" s="163">
        <f t="shared" si="20"/>
        <v>0</v>
      </c>
      <c r="M369" s="54" t="str">
        <f>IF(AND(D369&lt;&gt;'Investissement PEE'!AB372,Synthèse!H369&lt;&gt;'Investissement PEE'!AC372),"Les montants répartis ne correspondent pas aux montants de prime de partage de la valeur et d'abondement dans l'onglet 'Investissement PEE'",IF(D369&lt;&gt;'Investissement PEE'!AB372,"Le montant réparti en prime de partage de la valeur ne correspond pas au montant total de PPV indiqué dans l'onglet 'Investissement PEE'",IF(H369&lt;&gt;'Investissement PEE'!AC372,"Le montant réparti ne correspond pas au montant total d'abondement indiqué dans l'onglet 'PEE'","")))</f>
        <v/>
      </c>
      <c r="N369" s="79" t="str">
        <f>IF(AND(E369&lt;&gt;'Investissement PER'!AB372,Synthèse!I369&lt;&gt;'Investissement PER'!AC372),"Les montants répartis ne correspondent pas aux montants de prime de partage de la valeur et d'abondement dans l'onglet 'Investissement PER'",IF(E369&lt;&gt;'Investissement PER'!AB372,"Le montant réparti en prime de partage de la valeur ne correspond pas au montant total de PPV indiqué dans l'onglet 'Investissement PER'",IF(I369&lt;&gt;'Investissement PER'!AC372,"Le montant réparti ne correspond pas au montant total d'abondement indiqué dans l'onglet 'Investissement PER’","")))</f>
        <v/>
      </c>
    </row>
    <row r="370" spans="1:14" x14ac:dyDescent="0.25">
      <c r="A370" s="55">
        <f>'Investissement PEE'!D373</f>
        <v>0</v>
      </c>
      <c r="B370" s="28">
        <f>'Investissement PEE'!F373</f>
        <v>0</v>
      </c>
      <c r="C370" s="45">
        <f>'Investissement PEE'!H373</f>
        <v>0</v>
      </c>
      <c r="D370" s="53">
        <f>SUM('Investissement PEE'!AF373+'Investissement PEE'!AI373+'Investissement PEE'!AL373+'Investissement PEE'!AO373+'Investissement PEE'!AR373+'Investissement PEE'!AU373+'Investissement PEE'!AX373+'Investissement PEE'!BA373+'Investissement PEE'!BD373+'Investissement PEE'!BG373+'Investissement PEE'!BJ373+'Investissement PEE'!BM373)</f>
        <v>0</v>
      </c>
      <c r="E370" s="46">
        <f>SUM('Investissement PER'!AI373+'Investissement PER'!AL373+'Investissement PER'!AO373+'Investissement PER'!AR374+'Investissement PER'!AU373+'Investissement PER'!AX373+'Investissement PER'!BA373+'Investissement PER'!BD373+'Investissement PER'!BG373+'Investissement PER'!BJ373+'Investissement PER'!BM373+'Investissement PER'!BP373+'Investissement PER'!AF373)</f>
        <v>0</v>
      </c>
      <c r="F370" s="164">
        <f t="shared" si="18"/>
        <v>0</v>
      </c>
      <c r="H370" s="44">
        <f>'Investissement PEE'!AG373+'Investissement PEE'!AJ373+'Investissement PEE'!AM373+'Investissement PEE'!AP373+'Investissement PEE'!AS373+'Investissement PEE'!AV373+'Investissement PEE'!AY373+'Investissement PEE'!BB373+'Investissement PEE'!BE373+'Investissement PEE'!BH373+'Investissement PEE'!BK373+'Investissement PEE'!BN373</f>
        <v>0</v>
      </c>
      <c r="I370" s="47">
        <f>'Investissement PER'!BE373+'Investissement PER'!BB373+'Investissement PER'!AY373+'Investissement PER'!AV373+'Investissement PER'!AS374+'Investissement PER'!AP373+'Investissement PER'!AM373+'Investissement PER'!AJ373+'Investissement PER'!BH373+'Investissement PER'!BK373+'Investissement PER'!BN373+'Investissement PER'!BQ373+'Investissement PER'!AG373</f>
        <v>0</v>
      </c>
      <c r="J370" s="165">
        <f t="shared" si="19"/>
        <v>0</v>
      </c>
      <c r="L370" s="163">
        <f t="shared" si="20"/>
        <v>0</v>
      </c>
      <c r="M370" s="54" t="str">
        <f>IF(AND(D370&lt;&gt;'Investissement PEE'!AB373,Synthèse!H370&lt;&gt;'Investissement PEE'!AC373),"Les montants répartis ne correspondent pas aux montants de prime de partage de la valeur et d'abondement dans l'onglet 'Investissement PEE'",IF(D370&lt;&gt;'Investissement PEE'!AB373,"Le montant réparti en prime de partage de la valeur ne correspond pas au montant total de PPV indiqué dans l'onglet 'Investissement PEE'",IF(H370&lt;&gt;'Investissement PEE'!AC373,"Le montant réparti ne correspond pas au montant total d'abondement indiqué dans l'onglet 'PEE'","")))</f>
        <v/>
      </c>
      <c r="N370" s="79" t="str">
        <f>IF(AND(E370&lt;&gt;'Investissement PER'!AB373,Synthèse!I370&lt;&gt;'Investissement PER'!AC373),"Les montants répartis ne correspondent pas aux montants de prime de partage de la valeur et d'abondement dans l'onglet 'Investissement PER'",IF(E370&lt;&gt;'Investissement PER'!AB373,"Le montant réparti en prime de partage de la valeur ne correspond pas au montant total de PPV indiqué dans l'onglet 'Investissement PER'",IF(I370&lt;&gt;'Investissement PER'!AC373,"Le montant réparti ne correspond pas au montant total d'abondement indiqué dans l'onglet 'Investissement PER’","")))</f>
        <v/>
      </c>
    </row>
    <row r="371" spans="1:14" x14ac:dyDescent="0.25">
      <c r="A371" s="55">
        <f>'Investissement PEE'!D374</f>
        <v>0</v>
      </c>
      <c r="B371" s="28">
        <f>'Investissement PEE'!F374</f>
        <v>0</v>
      </c>
      <c r="C371" s="45">
        <f>'Investissement PEE'!H374</f>
        <v>0</v>
      </c>
      <c r="D371" s="53">
        <f>SUM('Investissement PEE'!AF374+'Investissement PEE'!AI374+'Investissement PEE'!AL374+'Investissement PEE'!AO374+'Investissement PEE'!AR374+'Investissement PEE'!AU374+'Investissement PEE'!AX374+'Investissement PEE'!BA374+'Investissement PEE'!BD374+'Investissement PEE'!BG374+'Investissement PEE'!BJ374+'Investissement PEE'!BM374)</f>
        <v>0</v>
      </c>
      <c r="E371" s="46">
        <f>SUM('Investissement PER'!AI374+'Investissement PER'!AL374+'Investissement PER'!AO374+'Investissement PER'!AR375+'Investissement PER'!AU374+'Investissement PER'!AX374+'Investissement PER'!BA374+'Investissement PER'!BD374+'Investissement PER'!BG374+'Investissement PER'!BJ374+'Investissement PER'!BM374+'Investissement PER'!BP374+'Investissement PER'!AF374)</f>
        <v>0</v>
      </c>
      <c r="F371" s="164">
        <f t="shared" si="18"/>
        <v>0</v>
      </c>
      <c r="H371" s="44">
        <f>'Investissement PEE'!AG374+'Investissement PEE'!AJ374+'Investissement PEE'!AM374+'Investissement PEE'!AP374+'Investissement PEE'!AS374+'Investissement PEE'!AV374+'Investissement PEE'!AY374+'Investissement PEE'!BB374+'Investissement PEE'!BE374+'Investissement PEE'!BH374+'Investissement PEE'!BK374+'Investissement PEE'!BN374</f>
        <v>0</v>
      </c>
      <c r="I371" s="47">
        <f>'Investissement PER'!BE374+'Investissement PER'!BB374+'Investissement PER'!AY374+'Investissement PER'!AV374+'Investissement PER'!AS375+'Investissement PER'!AP374+'Investissement PER'!AM374+'Investissement PER'!AJ374+'Investissement PER'!BH374+'Investissement PER'!BK374+'Investissement PER'!BN374+'Investissement PER'!BQ374+'Investissement PER'!AG374</f>
        <v>0</v>
      </c>
      <c r="J371" s="165">
        <f t="shared" si="19"/>
        <v>0</v>
      </c>
      <c r="L371" s="163">
        <f t="shared" si="20"/>
        <v>0</v>
      </c>
      <c r="M371" s="54" t="str">
        <f>IF(AND(D371&lt;&gt;'Investissement PEE'!AB374,Synthèse!H371&lt;&gt;'Investissement PEE'!AC374),"Les montants répartis ne correspondent pas aux montants de prime de partage de la valeur et d'abondement dans l'onglet 'Investissement PEE'",IF(D371&lt;&gt;'Investissement PEE'!AB374,"Le montant réparti en prime de partage de la valeur ne correspond pas au montant total de PPV indiqué dans l'onglet 'Investissement PEE'",IF(H371&lt;&gt;'Investissement PEE'!AC374,"Le montant réparti ne correspond pas au montant total d'abondement indiqué dans l'onglet 'PEE'","")))</f>
        <v/>
      </c>
      <c r="N371" s="79" t="str">
        <f>IF(AND(E371&lt;&gt;'Investissement PER'!AB374,Synthèse!I371&lt;&gt;'Investissement PER'!AC374),"Les montants répartis ne correspondent pas aux montants de prime de partage de la valeur et d'abondement dans l'onglet 'Investissement PER'",IF(E371&lt;&gt;'Investissement PER'!AB374,"Le montant réparti en prime de partage de la valeur ne correspond pas au montant total de PPV indiqué dans l'onglet 'Investissement PER'",IF(I371&lt;&gt;'Investissement PER'!AC374,"Le montant réparti ne correspond pas au montant total d'abondement indiqué dans l'onglet 'Investissement PER’","")))</f>
        <v/>
      </c>
    </row>
    <row r="372" spans="1:14" x14ac:dyDescent="0.25">
      <c r="A372" s="55">
        <f>'Investissement PEE'!D375</f>
        <v>0</v>
      </c>
      <c r="B372" s="28">
        <f>'Investissement PEE'!F375</f>
        <v>0</v>
      </c>
      <c r="C372" s="45">
        <f>'Investissement PEE'!H375</f>
        <v>0</v>
      </c>
      <c r="D372" s="53">
        <f>SUM('Investissement PEE'!AF375+'Investissement PEE'!AI375+'Investissement PEE'!AL375+'Investissement PEE'!AO375+'Investissement PEE'!AR375+'Investissement PEE'!AU375+'Investissement PEE'!AX375+'Investissement PEE'!BA375+'Investissement PEE'!BD375+'Investissement PEE'!BG375+'Investissement PEE'!BJ375+'Investissement PEE'!BM375)</f>
        <v>0</v>
      </c>
      <c r="E372" s="46">
        <f>SUM('Investissement PER'!AI375+'Investissement PER'!AL375+'Investissement PER'!AO375+'Investissement PER'!AR376+'Investissement PER'!AU375+'Investissement PER'!AX375+'Investissement PER'!BA375+'Investissement PER'!BD375+'Investissement PER'!BG375+'Investissement PER'!BJ375+'Investissement PER'!BM375+'Investissement PER'!BP375+'Investissement PER'!AF375)</f>
        <v>0</v>
      </c>
      <c r="F372" s="164">
        <f t="shared" si="18"/>
        <v>0</v>
      </c>
      <c r="H372" s="44">
        <f>'Investissement PEE'!AG375+'Investissement PEE'!AJ375+'Investissement PEE'!AM375+'Investissement PEE'!AP375+'Investissement PEE'!AS375+'Investissement PEE'!AV375+'Investissement PEE'!AY375+'Investissement PEE'!BB375+'Investissement PEE'!BE375+'Investissement PEE'!BH375+'Investissement PEE'!BK375+'Investissement PEE'!BN375</f>
        <v>0</v>
      </c>
      <c r="I372" s="47">
        <f>'Investissement PER'!BE375+'Investissement PER'!BB375+'Investissement PER'!AY375+'Investissement PER'!AV375+'Investissement PER'!AS376+'Investissement PER'!AP375+'Investissement PER'!AM375+'Investissement PER'!AJ375+'Investissement PER'!BH375+'Investissement PER'!BK375+'Investissement PER'!BN375+'Investissement PER'!BQ375+'Investissement PER'!AG375</f>
        <v>0</v>
      </c>
      <c r="J372" s="165">
        <f t="shared" si="19"/>
        <v>0</v>
      </c>
      <c r="L372" s="163">
        <f t="shared" si="20"/>
        <v>0</v>
      </c>
      <c r="M372" s="54" t="str">
        <f>IF(AND(D372&lt;&gt;'Investissement PEE'!AB375,Synthèse!H372&lt;&gt;'Investissement PEE'!AC375),"Les montants répartis ne correspondent pas aux montants de prime de partage de la valeur et d'abondement dans l'onglet 'Investissement PEE'",IF(D372&lt;&gt;'Investissement PEE'!AB375,"Le montant réparti en prime de partage de la valeur ne correspond pas au montant total de PPV indiqué dans l'onglet 'Investissement PEE'",IF(H372&lt;&gt;'Investissement PEE'!AC375,"Le montant réparti ne correspond pas au montant total d'abondement indiqué dans l'onglet 'PEE'","")))</f>
        <v/>
      </c>
      <c r="N372" s="79" t="str">
        <f>IF(AND(E372&lt;&gt;'Investissement PER'!AB375,Synthèse!I372&lt;&gt;'Investissement PER'!AC375),"Les montants répartis ne correspondent pas aux montants de prime de partage de la valeur et d'abondement dans l'onglet 'Investissement PER'",IF(E372&lt;&gt;'Investissement PER'!AB375,"Le montant réparti en prime de partage de la valeur ne correspond pas au montant total de PPV indiqué dans l'onglet 'Investissement PER'",IF(I372&lt;&gt;'Investissement PER'!AC375,"Le montant réparti ne correspond pas au montant total d'abondement indiqué dans l'onglet 'Investissement PER’","")))</f>
        <v/>
      </c>
    </row>
    <row r="373" spans="1:14" x14ac:dyDescent="0.25">
      <c r="A373" s="55">
        <f>'Investissement PEE'!D376</f>
        <v>0</v>
      </c>
      <c r="B373" s="28">
        <f>'Investissement PEE'!F376</f>
        <v>0</v>
      </c>
      <c r="C373" s="45">
        <f>'Investissement PEE'!H376</f>
        <v>0</v>
      </c>
      <c r="D373" s="53">
        <f>SUM('Investissement PEE'!AF376+'Investissement PEE'!AI376+'Investissement PEE'!AL376+'Investissement PEE'!AO376+'Investissement PEE'!AR376+'Investissement PEE'!AU376+'Investissement PEE'!AX376+'Investissement PEE'!BA376+'Investissement PEE'!BD376+'Investissement PEE'!BG376+'Investissement PEE'!BJ376+'Investissement PEE'!BM376)</f>
        <v>0</v>
      </c>
      <c r="E373" s="46">
        <f>SUM('Investissement PER'!AI376+'Investissement PER'!AL376+'Investissement PER'!AO376+'Investissement PER'!AR377+'Investissement PER'!AU376+'Investissement PER'!AX376+'Investissement PER'!BA376+'Investissement PER'!BD376+'Investissement PER'!BG376+'Investissement PER'!BJ376+'Investissement PER'!BM376+'Investissement PER'!BP376+'Investissement PER'!AF376)</f>
        <v>0</v>
      </c>
      <c r="F373" s="164">
        <f t="shared" si="18"/>
        <v>0</v>
      </c>
      <c r="H373" s="44">
        <f>'Investissement PEE'!AG376+'Investissement PEE'!AJ376+'Investissement PEE'!AM376+'Investissement PEE'!AP376+'Investissement PEE'!AS376+'Investissement PEE'!AV376+'Investissement PEE'!AY376+'Investissement PEE'!BB376+'Investissement PEE'!BE376+'Investissement PEE'!BH376+'Investissement PEE'!BK376+'Investissement PEE'!BN376</f>
        <v>0</v>
      </c>
      <c r="I373" s="47">
        <f>'Investissement PER'!BE376+'Investissement PER'!BB376+'Investissement PER'!AY376+'Investissement PER'!AV376+'Investissement PER'!AS377+'Investissement PER'!AP376+'Investissement PER'!AM376+'Investissement PER'!AJ376+'Investissement PER'!BH376+'Investissement PER'!BK376+'Investissement PER'!BN376+'Investissement PER'!BQ376+'Investissement PER'!AG376</f>
        <v>0</v>
      </c>
      <c r="J373" s="165">
        <f t="shared" si="19"/>
        <v>0</v>
      </c>
      <c r="L373" s="163">
        <f t="shared" si="20"/>
        <v>0</v>
      </c>
      <c r="M373" s="54" t="str">
        <f>IF(AND(D373&lt;&gt;'Investissement PEE'!AB376,Synthèse!H373&lt;&gt;'Investissement PEE'!AC376),"Les montants répartis ne correspondent pas aux montants de prime de partage de la valeur et d'abondement dans l'onglet 'Investissement PEE'",IF(D373&lt;&gt;'Investissement PEE'!AB376,"Le montant réparti en prime de partage de la valeur ne correspond pas au montant total de PPV indiqué dans l'onglet 'Investissement PEE'",IF(H373&lt;&gt;'Investissement PEE'!AC376,"Le montant réparti ne correspond pas au montant total d'abondement indiqué dans l'onglet 'PEE'","")))</f>
        <v/>
      </c>
      <c r="N373" s="79" t="str">
        <f>IF(AND(E373&lt;&gt;'Investissement PER'!AB376,Synthèse!I373&lt;&gt;'Investissement PER'!AC376),"Les montants répartis ne correspondent pas aux montants de prime de partage de la valeur et d'abondement dans l'onglet 'Investissement PER'",IF(E373&lt;&gt;'Investissement PER'!AB376,"Le montant réparti en prime de partage de la valeur ne correspond pas au montant total de PPV indiqué dans l'onglet 'Investissement PER'",IF(I373&lt;&gt;'Investissement PER'!AC376,"Le montant réparti ne correspond pas au montant total d'abondement indiqué dans l'onglet 'Investissement PER’","")))</f>
        <v/>
      </c>
    </row>
    <row r="374" spans="1:14" x14ac:dyDescent="0.25">
      <c r="A374" s="55">
        <f>'Investissement PEE'!D377</f>
        <v>0</v>
      </c>
      <c r="B374" s="28">
        <f>'Investissement PEE'!F377</f>
        <v>0</v>
      </c>
      <c r="C374" s="45">
        <f>'Investissement PEE'!H377</f>
        <v>0</v>
      </c>
      <c r="D374" s="53">
        <f>SUM('Investissement PEE'!AF377+'Investissement PEE'!AI377+'Investissement PEE'!AL377+'Investissement PEE'!AO377+'Investissement PEE'!AR377+'Investissement PEE'!AU377+'Investissement PEE'!AX377+'Investissement PEE'!BA377+'Investissement PEE'!BD377+'Investissement PEE'!BG377+'Investissement PEE'!BJ377+'Investissement PEE'!BM377)</f>
        <v>0</v>
      </c>
      <c r="E374" s="46">
        <f>SUM('Investissement PER'!AI377+'Investissement PER'!AL377+'Investissement PER'!AO377+'Investissement PER'!AR378+'Investissement PER'!AU377+'Investissement PER'!AX377+'Investissement PER'!BA377+'Investissement PER'!BD377+'Investissement PER'!BG377+'Investissement PER'!BJ377+'Investissement PER'!BM377+'Investissement PER'!BP377+'Investissement PER'!AF377)</f>
        <v>0</v>
      </c>
      <c r="F374" s="164">
        <f t="shared" si="18"/>
        <v>0</v>
      </c>
      <c r="H374" s="44">
        <f>'Investissement PEE'!AG377+'Investissement PEE'!AJ377+'Investissement PEE'!AM377+'Investissement PEE'!AP377+'Investissement PEE'!AS377+'Investissement PEE'!AV377+'Investissement PEE'!AY377+'Investissement PEE'!BB377+'Investissement PEE'!BE377+'Investissement PEE'!BH377+'Investissement PEE'!BK377+'Investissement PEE'!BN377</f>
        <v>0</v>
      </c>
      <c r="I374" s="47">
        <f>'Investissement PER'!BE377+'Investissement PER'!BB377+'Investissement PER'!AY377+'Investissement PER'!AV377+'Investissement PER'!AS378+'Investissement PER'!AP377+'Investissement PER'!AM377+'Investissement PER'!AJ377+'Investissement PER'!BH377+'Investissement PER'!BK377+'Investissement PER'!BN377+'Investissement PER'!BQ377+'Investissement PER'!AG377</f>
        <v>0</v>
      </c>
      <c r="J374" s="165">
        <f t="shared" si="19"/>
        <v>0</v>
      </c>
      <c r="L374" s="163">
        <f t="shared" si="20"/>
        <v>0</v>
      </c>
      <c r="M374" s="54" t="str">
        <f>IF(AND(D374&lt;&gt;'Investissement PEE'!AB377,Synthèse!H374&lt;&gt;'Investissement PEE'!AC377),"Les montants répartis ne correspondent pas aux montants de prime de partage de la valeur et d'abondement dans l'onglet 'Investissement PEE'",IF(D374&lt;&gt;'Investissement PEE'!AB377,"Le montant réparti en prime de partage de la valeur ne correspond pas au montant total de PPV indiqué dans l'onglet 'Investissement PEE'",IF(H374&lt;&gt;'Investissement PEE'!AC377,"Le montant réparti ne correspond pas au montant total d'abondement indiqué dans l'onglet 'PEE'","")))</f>
        <v/>
      </c>
      <c r="N374" s="79" t="str">
        <f>IF(AND(E374&lt;&gt;'Investissement PER'!AB377,Synthèse!I374&lt;&gt;'Investissement PER'!AC377),"Les montants répartis ne correspondent pas aux montants de prime de partage de la valeur et d'abondement dans l'onglet 'Investissement PER'",IF(E374&lt;&gt;'Investissement PER'!AB377,"Le montant réparti en prime de partage de la valeur ne correspond pas au montant total de PPV indiqué dans l'onglet 'Investissement PER'",IF(I374&lt;&gt;'Investissement PER'!AC377,"Le montant réparti ne correspond pas au montant total d'abondement indiqué dans l'onglet 'Investissement PER’","")))</f>
        <v/>
      </c>
    </row>
    <row r="375" spans="1:14" x14ac:dyDescent="0.25">
      <c r="A375" s="55">
        <f>'Investissement PEE'!D378</f>
        <v>0</v>
      </c>
      <c r="B375" s="28">
        <f>'Investissement PEE'!F378</f>
        <v>0</v>
      </c>
      <c r="C375" s="45">
        <f>'Investissement PEE'!H378</f>
        <v>0</v>
      </c>
      <c r="D375" s="53">
        <f>SUM('Investissement PEE'!AF378+'Investissement PEE'!AI378+'Investissement PEE'!AL378+'Investissement PEE'!AO378+'Investissement PEE'!AR378+'Investissement PEE'!AU378+'Investissement PEE'!AX378+'Investissement PEE'!BA378+'Investissement PEE'!BD378+'Investissement PEE'!BG378+'Investissement PEE'!BJ378+'Investissement PEE'!BM378)</f>
        <v>0</v>
      </c>
      <c r="E375" s="46">
        <f>SUM('Investissement PER'!AI378+'Investissement PER'!AL378+'Investissement PER'!AO378+'Investissement PER'!AR379+'Investissement PER'!AU378+'Investissement PER'!AX378+'Investissement PER'!BA378+'Investissement PER'!BD378+'Investissement PER'!BG378+'Investissement PER'!BJ378+'Investissement PER'!BM378+'Investissement PER'!BP378+'Investissement PER'!AF378)</f>
        <v>0</v>
      </c>
      <c r="F375" s="164">
        <f t="shared" si="18"/>
        <v>0</v>
      </c>
      <c r="H375" s="44">
        <f>'Investissement PEE'!AG378+'Investissement PEE'!AJ378+'Investissement PEE'!AM378+'Investissement PEE'!AP378+'Investissement PEE'!AS378+'Investissement PEE'!AV378+'Investissement PEE'!AY378+'Investissement PEE'!BB378+'Investissement PEE'!BE378+'Investissement PEE'!BH378+'Investissement PEE'!BK378+'Investissement PEE'!BN378</f>
        <v>0</v>
      </c>
      <c r="I375" s="47">
        <f>'Investissement PER'!BE378+'Investissement PER'!BB378+'Investissement PER'!AY378+'Investissement PER'!AV378+'Investissement PER'!AS379+'Investissement PER'!AP378+'Investissement PER'!AM378+'Investissement PER'!AJ378+'Investissement PER'!BH378+'Investissement PER'!BK378+'Investissement PER'!BN378+'Investissement PER'!BQ378+'Investissement PER'!AG378</f>
        <v>0</v>
      </c>
      <c r="J375" s="165">
        <f t="shared" si="19"/>
        <v>0</v>
      </c>
      <c r="L375" s="163">
        <f t="shared" si="20"/>
        <v>0</v>
      </c>
      <c r="M375" s="54" t="str">
        <f>IF(AND(D375&lt;&gt;'Investissement PEE'!AB378,Synthèse!H375&lt;&gt;'Investissement PEE'!AC378),"Les montants répartis ne correspondent pas aux montants de prime de partage de la valeur et d'abondement dans l'onglet 'Investissement PEE'",IF(D375&lt;&gt;'Investissement PEE'!AB378,"Le montant réparti en prime de partage de la valeur ne correspond pas au montant total de PPV indiqué dans l'onglet 'Investissement PEE'",IF(H375&lt;&gt;'Investissement PEE'!AC378,"Le montant réparti ne correspond pas au montant total d'abondement indiqué dans l'onglet 'PEE'","")))</f>
        <v/>
      </c>
      <c r="N375" s="79" t="str">
        <f>IF(AND(E375&lt;&gt;'Investissement PER'!AB378,Synthèse!I375&lt;&gt;'Investissement PER'!AC378),"Les montants répartis ne correspondent pas aux montants de prime de partage de la valeur et d'abondement dans l'onglet 'Investissement PER'",IF(E375&lt;&gt;'Investissement PER'!AB378,"Le montant réparti en prime de partage de la valeur ne correspond pas au montant total de PPV indiqué dans l'onglet 'Investissement PER'",IF(I375&lt;&gt;'Investissement PER'!AC378,"Le montant réparti ne correspond pas au montant total d'abondement indiqué dans l'onglet 'Investissement PER’","")))</f>
        <v/>
      </c>
    </row>
    <row r="376" spans="1:14" x14ac:dyDescent="0.25">
      <c r="A376" s="55">
        <f>'Investissement PEE'!D379</f>
        <v>0</v>
      </c>
      <c r="B376" s="28">
        <f>'Investissement PEE'!F379</f>
        <v>0</v>
      </c>
      <c r="C376" s="45">
        <f>'Investissement PEE'!H379</f>
        <v>0</v>
      </c>
      <c r="D376" s="53">
        <f>SUM('Investissement PEE'!AF379+'Investissement PEE'!AI379+'Investissement PEE'!AL379+'Investissement PEE'!AO379+'Investissement PEE'!AR379+'Investissement PEE'!AU379+'Investissement PEE'!AX379+'Investissement PEE'!BA379+'Investissement PEE'!BD379+'Investissement PEE'!BG379+'Investissement PEE'!BJ379+'Investissement PEE'!BM379)</f>
        <v>0</v>
      </c>
      <c r="E376" s="46">
        <f>SUM('Investissement PER'!AI379+'Investissement PER'!AL379+'Investissement PER'!AO379+'Investissement PER'!AR380+'Investissement PER'!AU379+'Investissement PER'!AX379+'Investissement PER'!BA379+'Investissement PER'!BD379+'Investissement PER'!BG379+'Investissement PER'!BJ379+'Investissement PER'!BM379+'Investissement PER'!BP379+'Investissement PER'!AF379)</f>
        <v>0</v>
      </c>
      <c r="F376" s="164">
        <f t="shared" si="18"/>
        <v>0</v>
      </c>
      <c r="H376" s="44">
        <f>'Investissement PEE'!AG379+'Investissement PEE'!AJ379+'Investissement PEE'!AM379+'Investissement PEE'!AP379+'Investissement PEE'!AS379+'Investissement PEE'!AV379+'Investissement PEE'!AY379+'Investissement PEE'!BB379+'Investissement PEE'!BE379+'Investissement PEE'!BH379+'Investissement PEE'!BK379+'Investissement PEE'!BN379</f>
        <v>0</v>
      </c>
      <c r="I376" s="47">
        <f>'Investissement PER'!BE379+'Investissement PER'!BB379+'Investissement PER'!AY379+'Investissement PER'!AV379+'Investissement PER'!AS380+'Investissement PER'!AP379+'Investissement PER'!AM379+'Investissement PER'!AJ379+'Investissement PER'!BH379+'Investissement PER'!BK379+'Investissement PER'!BN379+'Investissement PER'!BQ379+'Investissement PER'!AG379</f>
        <v>0</v>
      </c>
      <c r="J376" s="165">
        <f t="shared" si="19"/>
        <v>0</v>
      </c>
      <c r="L376" s="163">
        <f t="shared" si="20"/>
        <v>0</v>
      </c>
      <c r="M376" s="54" t="str">
        <f>IF(AND(D376&lt;&gt;'Investissement PEE'!AB379,Synthèse!H376&lt;&gt;'Investissement PEE'!AC379),"Les montants répartis ne correspondent pas aux montants de prime de partage de la valeur et d'abondement dans l'onglet 'Investissement PEE'",IF(D376&lt;&gt;'Investissement PEE'!AB379,"Le montant réparti en prime de partage de la valeur ne correspond pas au montant total de PPV indiqué dans l'onglet 'Investissement PEE'",IF(H376&lt;&gt;'Investissement PEE'!AC379,"Le montant réparti ne correspond pas au montant total d'abondement indiqué dans l'onglet 'PEE'","")))</f>
        <v/>
      </c>
      <c r="N376" s="79" t="str">
        <f>IF(AND(E376&lt;&gt;'Investissement PER'!AB379,Synthèse!I376&lt;&gt;'Investissement PER'!AC379),"Les montants répartis ne correspondent pas aux montants de prime de partage de la valeur et d'abondement dans l'onglet 'Investissement PER'",IF(E376&lt;&gt;'Investissement PER'!AB379,"Le montant réparti en prime de partage de la valeur ne correspond pas au montant total de PPV indiqué dans l'onglet 'Investissement PER'",IF(I376&lt;&gt;'Investissement PER'!AC379,"Le montant réparti ne correspond pas au montant total d'abondement indiqué dans l'onglet 'Investissement PER’","")))</f>
        <v/>
      </c>
    </row>
    <row r="377" spans="1:14" x14ac:dyDescent="0.25">
      <c r="A377" s="55">
        <f>'Investissement PEE'!D380</f>
        <v>0</v>
      </c>
      <c r="B377" s="28">
        <f>'Investissement PEE'!F380</f>
        <v>0</v>
      </c>
      <c r="C377" s="45">
        <f>'Investissement PEE'!H380</f>
        <v>0</v>
      </c>
      <c r="D377" s="53">
        <f>SUM('Investissement PEE'!AF380+'Investissement PEE'!AI380+'Investissement PEE'!AL380+'Investissement PEE'!AO380+'Investissement PEE'!AR380+'Investissement PEE'!AU380+'Investissement PEE'!AX380+'Investissement PEE'!BA380+'Investissement PEE'!BD380+'Investissement PEE'!BG380+'Investissement PEE'!BJ380+'Investissement PEE'!BM380)</f>
        <v>0</v>
      </c>
      <c r="E377" s="46">
        <f>SUM('Investissement PER'!AI380+'Investissement PER'!AL380+'Investissement PER'!AO380+'Investissement PER'!AR381+'Investissement PER'!AU380+'Investissement PER'!AX380+'Investissement PER'!BA380+'Investissement PER'!BD380+'Investissement PER'!BG380+'Investissement PER'!BJ380+'Investissement PER'!BM380+'Investissement PER'!BP380+'Investissement PER'!AF380)</f>
        <v>0</v>
      </c>
      <c r="F377" s="164">
        <f t="shared" si="18"/>
        <v>0</v>
      </c>
      <c r="H377" s="44">
        <f>'Investissement PEE'!AG380+'Investissement PEE'!AJ380+'Investissement PEE'!AM380+'Investissement PEE'!AP380+'Investissement PEE'!AS380+'Investissement PEE'!AV380+'Investissement PEE'!AY380+'Investissement PEE'!BB380+'Investissement PEE'!BE380+'Investissement PEE'!BH380+'Investissement PEE'!BK380+'Investissement PEE'!BN380</f>
        <v>0</v>
      </c>
      <c r="I377" s="47">
        <f>'Investissement PER'!BE380+'Investissement PER'!BB380+'Investissement PER'!AY380+'Investissement PER'!AV380+'Investissement PER'!AS381+'Investissement PER'!AP380+'Investissement PER'!AM380+'Investissement PER'!AJ380+'Investissement PER'!BH380+'Investissement PER'!BK380+'Investissement PER'!BN380+'Investissement PER'!BQ380+'Investissement PER'!AG380</f>
        <v>0</v>
      </c>
      <c r="J377" s="165">
        <f t="shared" si="19"/>
        <v>0</v>
      </c>
      <c r="L377" s="163">
        <f t="shared" si="20"/>
        <v>0</v>
      </c>
      <c r="M377" s="54" t="str">
        <f>IF(AND(D377&lt;&gt;'Investissement PEE'!AB380,Synthèse!H377&lt;&gt;'Investissement PEE'!AC380),"Les montants répartis ne correspondent pas aux montants de prime de partage de la valeur et d'abondement dans l'onglet 'Investissement PEE'",IF(D377&lt;&gt;'Investissement PEE'!AB380,"Le montant réparti en prime de partage de la valeur ne correspond pas au montant total de PPV indiqué dans l'onglet 'Investissement PEE'",IF(H377&lt;&gt;'Investissement PEE'!AC380,"Le montant réparti ne correspond pas au montant total d'abondement indiqué dans l'onglet 'PEE'","")))</f>
        <v/>
      </c>
      <c r="N377" s="79" t="str">
        <f>IF(AND(E377&lt;&gt;'Investissement PER'!AB380,Synthèse!I377&lt;&gt;'Investissement PER'!AC380),"Les montants répartis ne correspondent pas aux montants de prime de partage de la valeur et d'abondement dans l'onglet 'Investissement PER'",IF(E377&lt;&gt;'Investissement PER'!AB380,"Le montant réparti en prime de partage de la valeur ne correspond pas au montant total de PPV indiqué dans l'onglet 'Investissement PER'",IF(I377&lt;&gt;'Investissement PER'!AC380,"Le montant réparti ne correspond pas au montant total d'abondement indiqué dans l'onglet 'Investissement PER’","")))</f>
        <v/>
      </c>
    </row>
    <row r="378" spans="1:14" x14ac:dyDescent="0.25">
      <c r="A378" s="55">
        <f>'Investissement PEE'!D381</f>
        <v>0</v>
      </c>
      <c r="B378" s="28">
        <f>'Investissement PEE'!F381</f>
        <v>0</v>
      </c>
      <c r="C378" s="45">
        <f>'Investissement PEE'!H381</f>
        <v>0</v>
      </c>
      <c r="D378" s="53">
        <f>SUM('Investissement PEE'!AF381+'Investissement PEE'!AI381+'Investissement PEE'!AL381+'Investissement PEE'!AO381+'Investissement PEE'!AR381+'Investissement PEE'!AU381+'Investissement PEE'!AX381+'Investissement PEE'!BA381+'Investissement PEE'!BD381+'Investissement PEE'!BG381+'Investissement PEE'!BJ381+'Investissement PEE'!BM381)</f>
        <v>0</v>
      </c>
      <c r="E378" s="46">
        <f>SUM('Investissement PER'!AI381+'Investissement PER'!AL381+'Investissement PER'!AO381+'Investissement PER'!AR382+'Investissement PER'!AU381+'Investissement PER'!AX381+'Investissement PER'!BA381+'Investissement PER'!BD381+'Investissement PER'!BG381+'Investissement PER'!BJ381+'Investissement PER'!BM381+'Investissement PER'!BP381+'Investissement PER'!AF381)</f>
        <v>0</v>
      </c>
      <c r="F378" s="164">
        <f t="shared" si="18"/>
        <v>0</v>
      </c>
      <c r="H378" s="44">
        <f>'Investissement PEE'!AG381+'Investissement PEE'!AJ381+'Investissement PEE'!AM381+'Investissement PEE'!AP381+'Investissement PEE'!AS381+'Investissement PEE'!AV381+'Investissement PEE'!AY381+'Investissement PEE'!BB381+'Investissement PEE'!BE381+'Investissement PEE'!BH381+'Investissement PEE'!BK381+'Investissement PEE'!BN381</f>
        <v>0</v>
      </c>
      <c r="I378" s="47">
        <f>'Investissement PER'!BE381+'Investissement PER'!BB381+'Investissement PER'!AY381+'Investissement PER'!AV381+'Investissement PER'!AS382+'Investissement PER'!AP381+'Investissement PER'!AM381+'Investissement PER'!AJ381+'Investissement PER'!BH381+'Investissement PER'!BK381+'Investissement PER'!BN381+'Investissement PER'!BQ381+'Investissement PER'!AG381</f>
        <v>0</v>
      </c>
      <c r="J378" s="165">
        <f t="shared" si="19"/>
        <v>0</v>
      </c>
      <c r="L378" s="163">
        <f t="shared" si="20"/>
        <v>0</v>
      </c>
      <c r="M378" s="54" t="str">
        <f>IF(AND(D378&lt;&gt;'Investissement PEE'!AB381,Synthèse!H378&lt;&gt;'Investissement PEE'!AC381),"Les montants répartis ne correspondent pas aux montants de prime de partage de la valeur et d'abondement dans l'onglet 'Investissement PEE'",IF(D378&lt;&gt;'Investissement PEE'!AB381,"Le montant réparti en prime de partage de la valeur ne correspond pas au montant total de PPV indiqué dans l'onglet 'Investissement PEE'",IF(H378&lt;&gt;'Investissement PEE'!AC381,"Le montant réparti ne correspond pas au montant total d'abondement indiqué dans l'onglet 'PEE'","")))</f>
        <v/>
      </c>
      <c r="N378" s="79" t="str">
        <f>IF(AND(E378&lt;&gt;'Investissement PER'!AB381,Synthèse!I378&lt;&gt;'Investissement PER'!AC381),"Les montants répartis ne correspondent pas aux montants de prime de partage de la valeur et d'abondement dans l'onglet 'Investissement PER'",IF(E378&lt;&gt;'Investissement PER'!AB381,"Le montant réparti en prime de partage de la valeur ne correspond pas au montant total de PPV indiqué dans l'onglet 'Investissement PER'",IF(I378&lt;&gt;'Investissement PER'!AC381,"Le montant réparti ne correspond pas au montant total d'abondement indiqué dans l'onglet 'Investissement PER’","")))</f>
        <v/>
      </c>
    </row>
    <row r="379" spans="1:14" x14ac:dyDescent="0.25">
      <c r="A379" s="55">
        <f>'Investissement PEE'!D382</f>
        <v>0</v>
      </c>
      <c r="B379" s="28">
        <f>'Investissement PEE'!F382</f>
        <v>0</v>
      </c>
      <c r="C379" s="45">
        <f>'Investissement PEE'!H382</f>
        <v>0</v>
      </c>
      <c r="D379" s="53">
        <f>SUM('Investissement PEE'!AF382+'Investissement PEE'!AI382+'Investissement PEE'!AL382+'Investissement PEE'!AO382+'Investissement PEE'!AR382+'Investissement PEE'!AU382+'Investissement PEE'!AX382+'Investissement PEE'!BA382+'Investissement PEE'!BD382+'Investissement PEE'!BG382+'Investissement PEE'!BJ382+'Investissement PEE'!BM382)</f>
        <v>0</v>
      </c>
      <c r="E379" s="46">
        <f>SUM('Investissement PER'!AI382+'Investissement PER'!AL382+'Investissement PER'!AO382+'Investissement PER'!AR383+'Investissement PER'!AU382+'Investissement PER'!AX382+'Investissement PER'!BA382+'Investissement PER'!BD382+'Investissement PER'!BG382+'Investissement PER'!BJ382+'Investissement PER'!BM382+'Investissement PER'!BP382+'Investissement PER'!AF382)</f>
        <v>0</v>
      </c>
      <c r="F379" s="164">
        <f t="shared" si="18"/>
        <v>0</v>
      </c>
      <c r="H379" s="44">
        <f>'Investissement PEE'!AG382+'Investissement PEE'!AJ382+'Investissement PEE'!AM382+'Investissement PEE'!AP382+'Investissement PEE'!AS382+'Investissement PEE'!AV382+'Investissement PEE'!AY382+'Investissement PEE'!BB382+'Investissement PEE'!BE382+'Investissement PEE'!BH382+'Investissement PEE'!BK382+'Investissement PEE'!BN382</f>
        <v>0</v>
      </c>
      <c r="I379" s="47">
        <f>'Investissement PER'!BE382+'Investissement PER'!BB382+'Investissement PER'!AY382+'Investissement PER'!AV382+'Investissement PER'!AS383+'Investissement PER'!AP382+'Investissement PER'!AM382+'Investissement PER'!AJ382+'Investissement PER'!BH382+'Investissement PER'!BK382+'Investissement PER'!BN382+'Investissement PER'!BQ382+'Investissement PER'!AG382</f>
        <v>0</v>
      </c>
      <c r="J379" s="165">
        <f t="shared" si="19"/>
        <v>0</v>
      </c>
      <c r="L379" s="163">
        <f t="shared" si="20"/>
        <v>0</v>
      </c>
      <c r="M379" s="54" t="str">
        <f>IF(AND(D379&lt;&gt;'Investissement PEE'!AB382,Synthèse!H379&lt;&gt;'Investissement PEE'!AC382),"Les montants répartis ne correspondent pas aux montants de prime de partage de la valeur et d'abondement dans l'onglet 'Investissement PEE'",IF(D379&lt;&gt;'Investissement PEE'!AB382,"Le montant réparti en prime de partage de la valeur ne correspond pas au montant total de PPV indiqué dans l'onglet 'Investissement PEE'",IF(H379&lt;&gt;'Investissement PEE'!AC382,"Le montant réparti ne correspond pas au montant total d'abondement indiqué dans l'onglet 'PEE'","")))</f>
        <v/>
      </c>
      <c r="N379" s="79" t="str">
        <f>IF(AND(E379&lt;&gt;'Investissement PER'!AB382,Synthèse!I379&lt;&gt;'Investissement PER'!AC382),"Les montants répartis ne correspondent pas aux montants de prime de partage de la valeur et d'abondement dans l'onglet 'Investissement PER'",IF(E379&lt;&gt;'Investissement PER'!AB382,"Le montant réparti en prime de partage de la valeur ne correspond pas au montant total de PPV indiqué dans l'onglet 'Investissement PER'",IF(I379&lt;&gt;'Investissement PER'!AC382,"Le montant réparti ne correspond pas au montant total d'abondement indiqué dans l'onglet 'Investissement PER’","")))</f>
        <v/>
      </c>
    </row>
    <row r="380" spans="1:14" x14ac:dyDescent="0.25">
      <c r="A380" s="55">
        <f>'Investissement PEE'!D383</f>
        <v>0</v>
      </c>
      <c r="B380" s="28">
        <f>'Investissement PEE'!F383</f>
        <v>0</v>
      </c>
      <c r="C380" s="45">
        <f>'Investissement PEE'!H383</f>
        <v>0</v>
      </c>
      <c r="D380" s="53">
        <f>SUM('Investissement PEE'!AF383+'Investissement PEE'!AI383+'Investissement PEE'!AL383+'Investissement PEE'!AO383+'Investissement PEE'!AR383+'Investissement PEE'!AU383+'Investissement PEE'!AX383+'Investissement PEE'!BA383+'Investissement PEE'!BD383+'Investissement PEE'!BG383+'Investissement PEE'!BJ383+'Investissement PEE'!BM383)</f>
        <v>0</v>
      </c>
      <c r="E380" s="46">
        <f>SUM('Investissement PER'!AI383+'Investissement PER'!AL383+'Investissement PER'!AO383+'Investissement PER'!AR384+'Investissement PER'!AU383+'Investissement PER'!AX383+'Investissement PER'!BA383+'Investissement PER'!BD383+'Investissement PER'!BG383+'Investissement PER'!BJ383+'Investissement PER'!BM383+'Investissement PER'!BP383+'Investissement PER'!AF383)</f>
        <v>0</v>
      </c>
      <c r="F380" s="164">
        <f t="shared" si="18"/>
        <v>0</v>
      </c>
      <c r="H380" s="44">
        <f>'Investissement PEE'!AG383+'Investissement PEE'!AJ383+'Investissement PEE'!AM383+'Investissement PEE'!AP383+'Investissement PEE'!AS383+'Investissement PEE'!AV383+'Investissement PEE'!AY383+'Investissement PEE'!BB383+'Investissement PEE'!BE383+'Investissement PEE'!BH383+'Investissement PEE'!BK383+'Investissement PEE'!BN383</f>
        <v>0</v>
      </c>
      <c r="I380" s="47">
        <f>'Investissement PER'!BE383+'Investissement PER'!BB383+'Investissement PER'!AY383+'Investissement PER'!AV383+'Investissement PER'!AS384+'Investissement PER'!AP383+'Investissement PER'!AM383+'Investissement PER'!AJ383+'Investissement PER'!BH383+'Investissement PER'!BK383+'Investissement PER'!BN383+'Investissement PER'!BQ383+'Investissement PER'!AG383</f>
        <v>0</v>
      </c>
      <c r="J380" s="165">
        <f t="shared" si="19"/>
        <v>0</v>
      </c>
      <c r="L380" s="163">
        <f t="shared" si="20"/>
        <v>0</v>
      </c>
      <c r="M380" s="54" t="str">
        <f>IF(AND(D380&lt;&gt;'Investissement PEE'!AB383,Synthèse!H380&lt;&gt;'Investissement PEE'!AC383),"Les montants répartis ne correspondent pas aux montants de prime de partage de la valeur et d'abondement dans l'onglet 'Investissement PEE'",IF(D380&lt;&gt;'Investissement PEE'!AB383,"Le montant réparti en prime de partage de la valeur ne correspond pas au montant total de PPV indiqué dans l'onglet 'Investissement PEE'",IF(H380&lt;&gt;'Investissement PEE'!AC383,"Le montant réparti ne correspond pas au montant total d'abondement indiqué dans l'onglet 'PEE'","")))</f>
        <v/>
      </c>
      <c r="N380" s="79" t="str">
        <f>IF(AND(E380&lt;&gt;'Investissement PER'!AB383,Synthèse!I380&lt;&gt;'Investissement PER'!AC383),"Les montants répartis ne correspondent pas aux montants de prime de partage de la valeur et d'abondement dans l'onglet 'Investissement PER'",IF(E380&lt;&gt;'Investissement PER'!AB383,"Le montant réparti en prime de partage de la valeur ne correspond pas au montant total de PPV indiqué dans l'onglet 'Investissement PER'",IF(I380&lt;&gt;'Investissement PER'!AC383,"Le montant réparti ne correspond pas au montant total d'abondement indiqué dans l'onglet 'Investissement PER’","")))</f>
        <v/>
      </c>
    </row>
    <row r="381" spans="1:14" x14ac:dyDescent="0.25">
      <c r="A381" s="55">
        <f>'Investissement PEE'!D384</f>
        <v>0</v>
      </c>
      <c r="B381" s="28">
        <f>'Investissement PEE'!F384</f>
        <v>0</v>
      </c>
      <c r="C381" s="45">
        <f>'Investissement PEE'!H384</f>
        <v>0</v>
      </c>
      <c r="D381" s="53">
        <f>SUM('Investissement PEE'!AF384+'Investissement PEE'!AI384+'Investissement PEE'!AL384+'Investissement PEE'!AO384+'Investissement PEE'!AR384+'Investissement PEE'!AU384+'Investissement PEE'!AX384+'Investissement PEE'!BA384+'Investissement PEE'!BD384+'Investissement PEE'!BG384+'Investissement PEE'!BJ384+'Investissement PEE'!BM384)</f>
        <v>0</v>
      </c>
      <c r="E381" s="46">
        <f>SUM('Investissement PER'!AI384+'Investissement PER'!AL384+'Investissement PER'!AO384+'Investissement PER'!AR385+'Investissement PER'!AU384+'Investissement PER'!AX384+'Investissement PER'!BA384+'Investissement PER'!BD384+'Investissement PER'!BG384+'Investissement PER'!BJ384+'Investissement PER'!BM384+'Investissement PER'!BP384+'Investissement PER'!AF384)</f>
        <v>0</v>
      </c>
      <c r="F381" s="164">
        <f t="shared" si="18"/>
        <v>0</v>
      </c>
      <c r="H381" s="44">
        <f>'Investissement PEE'!AG384+'Investissement PEE'!AJ384+'Investissement PEE'!AM384+'Investissement PEE'!AP384+'Investissement PEE'!AS384+'Investissement PEE'!AV384+'Investissement PEE'!AY384+'Investissement PEE'!BB384+'Investissement PEE'!BE384+'Investissement PEE'!BH384+'Investissement PEE'!BK384+'Investissement PEE'!BN384</f>
        <v>0</v>
      </c>
      <c r="I381" s="47">
        <f>'Investissement PER'!BE384+'Investissement PER'!BB384+'Investissement PER'!AY384+'Investissement PER'!AV384+'Investissement PER'!AS385+'Investissement PER'!AP384+'Investissement PER'!AM384+'Investissement PER'!AJ384+'Investissement PER'!BH384+'Investissement PER'!BK384+'Investissement PER'!BN384+'Investissement PER'!BQ384+'Investissement PER'!AG384</f>
        <v>0</v>
      </c>
      <c r="J381" s="165">
        <f t="shared" si="19"/>
        <v>0</v>
      </c>
      <c r="L381" s="163">
        <f t="shared" si="20"/>
        <v>0</v>
      </c>
      <c r="M381" s="54" t="str">
        <f>IF(AND(D381&lt;&gt;'Investissement PEE'!AB384,Synthèse!H381&lt;&gt;'Investissement PEE'!AC384),"Les montants répartis ne correspondent pas aux montants de prime de partage de la valeur et d'abondement dans l'onglet 'Investissement PEE'",IF(D381&lt;&gt;'Investissement PEE'!AB384,"Le montant réparti en prime de partage de la valeur ne correspond pas au montant total de PPV indiqué dans l'onglet 'Investissement PEE'",IF(H381&lt;&gt;'Investissement PEE'!AC384,"Le montant réparti ne correspond pas au montant total d'abondement indiqué dans l'onglet 'PEE'","")))</f>
        <v/>
      </c>
      <c r="N381" s="79" t="str">
        <f>IF(AND(E381&lt;&gt;'Investissement PER'!AB384,Synthèse!I381&lt;&gt;'Investissement PER'!AC384),"Les montants répartis ne correspondent pas aux montants de prime de partage de la valeur et d'abondement dans l'onglet 'Investissement PER'",IF(E381&lt;&gt;'Investissement PER'!AB384,"Le montant réparti en prime de partage de la valeur ne correspond pas au montant total de PPV indiqué dans l'onglet 'Investissement PER'",IF(I381&lt;&gt;'Investissement PER'!AC384,"Le montant réparti ne correspond pas au montant total d'abondement indiqué dans l'onglet 'Investissement PER’","")))</f>
        <v/>
      </c>
    </row>
    <row r="382" spans="1:14" x14ac:dyDescent="0.25">
      <c r="A382" s="55">
        <f>'Investissement PEE'!D385</f>
        <v>0</v>
      </c>
      <c r="B382" s="28">
        <f>'Investissement PEE'!F385</f>
        <v>0</v>
      </c>
      <c r="C382" s="45">
        <f>'Investissement PEE'!H385</f>
        <v>0</v>
      </c>
      <c r="D382" s="53">
        <f>SUM('Investissement PEE'!AF385+'Investissement PEE'!AI385+'Investissement PEE'!AL385+'Investissement PEE'!AO385+'Investissement PEE'!AR385+'Investissement PEE'!AU385+'Investissement PEE'!AX385+'Investissement PEE'!BA385+'Investissement PEE'!BD385+'Investissement PEE'!BG385+'Investissement PEE'!BJ385+'Investissement PEE'!BM385)</f>
        <v>0</v>
      </c>
      <c r="E382" s="46">
        <f>SUM('Investissement PER'!AI385+'Investissement PER'!AL385+'Investissement PER'!AO385+'Investissement PER'!AR386+'Investissement PER'!AU385+'Investissement PER'!AX385+'Investissement PER'!BA385+'Investissement PER'!BD385+'Investissement PER'!BG385+'Investissement PER'!BJ385+'Investissement PER'!BM385+'Investissement PER'!BP385+'Investissement PER'!AF385)</f>
        <v>0</v>
      </c>
      <c r="F382" s="164">
        <f t="shared" si="18"/>
        <v>0</v>
      </c>
      <c r="H382" s="44">
        <f>'Investissement PEE'!AG385+'Investissement PEE'!AJ385+'Investissement PEE'!AM385+'Investissement PEE'!AP385+'Investissement PEE'!AS385+'Investissement PEE'!AV385+'Investissement PEE'!AY385+'Investissement PEE'!BB385+'Investissement PEE'!BE385+'Investissement PEE'!BH385+'Investissement PEE'!BK385+'Investissement PEE'!BN385</f>
        <v>0</v>
      </c>
      <c r="I382" s="47">
        <f>'Investissement PER'!BE385+'Investissement PER'!BB385+'Investissement PER'!AY385+'Investissement PER'!AV385+'Investissement PER'!AS386+'Investissement PER'!AP385+'Investissement PER'!AM385+'Investissement PER'!AJ385+'Investissement PER'!BH385+'Investissement PER'!BK385+'Investissement PER'!BN385+'Investissement PER'!BQ385+'Investissement PER'!AG385</f>
        <v>0</v>
      </c>
      <c r="J382" s="165">
        <f t="shared" si="19"/>
        <v>0</v>
      </c>
      <c r="L382" s="163">
        <f t="shared" si="20"/>
        <v>0</v>
      </c>
      <c r="M382" s="54" t="str">
        <f>IF(AND(D382&lt;&gt;'Investissement PEE'!AB385,Synthèse!H382&lt;&gt;'Investissement PEE'!AC385),"Les montants répartis ne correspondent pas aux montants de prime de partage de la valeur et d'abondement dans l'onglet 'Investissement PEE'",IF(D382&lt;&gt;'Investissement PEE'!AB385,"Le montant réparti en prime de partage de la valeur ne correspond pas au montant total de PPV indiqué dans l'onglet 'Investissement PEE'",IF(H382&lt;&gt;'Investissement PEE'!AC385,"Le montant réparti ne correspond pas au montant total d'abondement indiqué dans l'onglet 'PEE'","")))</f>
        <v/>
      </c>
      <c r="N382" s="79" t="str">
        <f>IF(AND(E382&lt;&gt;'Investissement PER'!AB385,Synthèse!I382&lt;&gt;'Investissement PER'!AC385),"Les montants répartis ne correspondent pas aux montants de prime de partage de la valeur et d'abondement dans l'onglet 'Investissement PER'",IF(E382&lt;&gt;'Investissement PER'!AB385,"Le montant réparti en prime de partage de la valeur ne correspond pas au montant total de PPV indiqué dans l'onglet 'Investissement PER'",IF(I382&lt;&gt;'Investissement PER'!AC385,"Le montant réparti ne correspond pas au montant total d'abondement indiqué dans l'onglet 'Investissement PER’","")))</f>
        <v/>
      </c>
    </row>
    <row r="383" spans="1:14" x14ac:dyDescent="0.25">
      <c r="A383" s="55">
        <f>'Investissement PEE'!D386</f>
        <v>0</v>
      </c>
      <c r="B383" s="28">
        <f>'Investissement PEE'!F386</f>
        <v>0</v>
      </c>
      <c r="C383" s="45">
        <f>'Investissement PEE'!H386</f>
        <v>0</v>
      </c>
      <c r="D383" s="53">
        <f>SUM('Investissement PEE'!AF386+'Investissement PEE'!AI386+'Investissement PEE'!AL386+'Investissement PEE'!AO386+'Investissement PEE'!AR386+'Investissement PEE'!AU386+'Investissement PEE'!AX386+'Investissement PEE'!BA386+'Investissement PEE'!BD386+'Investissement PEE'!BG386+'Investissement PEE'!BJ386+'Investissement PEE'!BM386)</f>
        <v>0</v>
      </c>
      <c r="E383" s="46">
        <f>SUM('Investissement PER'!AI386+'Investissement PER'!AL386+'Investissement PER'!AO386+'Investissement PER'!AR387+'Investissement PER'!AU386+'Investissement PER'!AX386+'Investissement PER'!BA386+'Investissement PER'!BD386+'Investissement PER'!BG386+'Investissement PER'!BJ386+'Investissement PER'!BM386+'Investissement PER'!BP386+'Investissement PER'!AF386)</f>
        <v>0</v>
      </c>
      <c r="F383" s="164">
        <f t="shared" si="18"/>
        <v>0</v>
      </c>
      <c r="H383" s="44">
        <f>'Investissement PEE'!AG386+'Investissement PEE'!AJ386+'Investissement PEE'!AM386+'Investissement PEE'!AP386+'Investissement PEE'!AS386+'Investissement PEE'!AV386+'Investissement PEE'!AY386+'Investissement PEE'!BB386+'Investissement PEE'!BE386+'Investissement PEE'!BH386+'Investissement PEE'!BK386+'Investissement PEE'!BN386</f>
        <v>0</v>
      </c>
      <c r="I383" s="47">
        <f>'Investissement PER'!BE386+'Investissement PER'!BB386+'Investissement PER'!AY386+'Investissement PER'!AV386+'Investissement PER'!AS387+'Investissement PER'!AP386+'Investissement PER'!AM386+'Investissement PER'!AJ386+'Investissement PER'!BH386+'Investissement PER'!BK386+'Investissement PER'!BN386+'Investissement PER'!BQ386+'Investissement PER'!AG386</f>
        <v>0</v>
      </c>
      <c r="J383" s="165">
        <f t="shared" si="19"/>
        <v>0</v>
      </c>
      <c r="L383" s="163">
        <f t="shared" si="20"/>
        <v>0</v>
      </c>
      <c r="M383" s="54" t="str">
        <f>IF(AND(D383&lt;&gt;'Investissement PEE'!AB386,Synthèse!H383&lt;&gt;'Investissement PEE'!AC386),"Les montants répartis ne correspondent pas aux montants de prime de partage de la valeur et d'abondement dans l'onglet 'Investissement PEE'",IF(D383&lt;&gt;'Investissement PEE'!AB386,"Le montant réparti en prime de partage de la valeur ne correspond pas au montant total de PPV indiqué dans l'onglet 'Investissement PEE'",IF(H383&lt;&gt;'Investissement PEE'!AC386,"Le montant réparti ne correspond pas au montant total d'abondement indiqué dans l'onglet 'PEE'","")))</f>
        <v/>
      </c>
      <c r="N383" s="79" t="str">
        <f>IF(AND(E383&lt;&gt;'Investissement PER'!AB386,Synthèse!I383&lt;&gt;'Investissement PER'!AC386),"Les montants répartis ne correspondent pas aux montants de prime de partage de la valeur et d'abondement dans l'onglet 'Investissement PER'",IF(E383&lt;&gt;'Investissement PER'!AB386,"Le montant réparti en prime de partage de la valeur ne correspond pas au montant total de PPV indiqué dans l'onglet 'Investissement PER'",IF(I383&lt;&gt;'Investissement PER'!AC386,"Le montant réparti ne correspond pas au montant total d'abondement indiqué dans l'onglet 'Investissement PER’","")))</f>
        <v/>
      </c>
    </row>
    <row r="384" spans="1:14" x14ac:dyDescent="0.25">
      <c r="A384" s="55">
        <f>'Investissement PEE'!D387</f>
        <v>0</v>
      </c>
      <c r="B384" s="28">
        <f>'Investissement PEE'!F387</f>
        <v>0</v>
      </c>
      <c r="C384" s="45">
        <f>'Investissement PEE'!H387</f>
        <v>0</v>
      </c>
      <c r="D384" s="53">
        <f>SUM('Investissement PEE'!AF387+'Investissement PEE'!AI387+'Investissement PEE'!AL387+'Investissement PEE'!AO387+'Investissement PEE'!AR387+'Investissement PEE'!AU387+'Investissement PEE'!AX387+'Investissement PEE'!BA387+'Investissement PEE'!BD387+'Investissement PEE'!BG387+'Investissement PEE'!BJ387+'Investissement PEE'!BM387)</f>
        <v>0</v>
      </c>
      <c r="E384" s="46">
        <f>SUM('Investissement PER'!AI387+'Investissement PER'!AL387+'Investissement PER'!AO387+'Investissement PER'!AR388+'Investissement PER'!AU387+'Investissement PER'!AX387+'Investissement PER'!BA387+'Investissement PER'!BD387+'Investissement PER'!BG387+'Investissement PER'!BJ387+'Investissement PER'!BM387+'Investissement PER'!BP387+'Investissement PER'!AF387)</f>
        <v>0</v>
      </c>
      <c r="F384" s="164">
        <f t="shared" si="18"/>
        <v>0</v>
      </c>
      <c r="H384" s="44">
        <f>'Investissement PEE'!AG387+'Investissement PEE'!AJ387+'Investissement PEE'!AM387+'Investissement PEE'!AP387+'Investissement PEE'!AS387+'Investissement PEE'!AV387+'Investissement PEE'!AY387+'Investissement PEE'!BB387+'Investissement PEE'!BE387+'Investissement PEE'!BH387+'Investissement PEE'!BK387+'Investissement PEE'!BN387</f>
        <v>0</v>
      </c>
      <c r="I384" s="47">
        <f>'Investissement PER'!BE387+'Investissement PER'!BB387+'Investissement PER'!AY387+'Investissement PER'!AV387+'Investissement PER'!AS388+'Investissement PER'!AP387+'Investissement PER'!AM387+'Investissement PER'!AJ387+'Investissement PER'!BH387+'Investissement PER'!BK387+'Investissement PER'!BN387+'Investissement PER'!BQ387+'Investissement PER'!AG387</f>
        <v>0</v>
      </c>
      <c r="J384" s="165">
        <f t="shared" si="19"/>
        <v>0</v>
      </c>
      <c r="L384" s="163">
        <f t="shared" si="20"/>
        <v>0</v>
      </c>
      <c r="M384" s="54" t="str">
        <f>IF(AND(D384&lt;&gt;'Investissement PEE'!AB387,Synthèse!H384&lt;&gt;'Investissement PEE'!AC387),"Les montants répartis ne correspondent pas aux montants de prime de partage de la valeur et d'abondement dans l'onglet 'Investissement PEE'",IF(D384&lt;&gt;'Investissement PEE'!AB387,"Le montant réparti en prime de partage de la valeur ne correspond pas au montant total de PPV indiqué dans l'onglet 'Investissement PEE'",IF(H384&lt;&gt;'Investissement PEE'!AC387,"Le montant réparti ne correspond pas au montant total d'abondement indiqué dans l'onglet 'PEE'","")))</f>
        <v/>
      </c>
      <c r="N384" s="79" t="str">
        <f>IF(AND(E384&lt;&gt;'Investissement PER'!AB387,Synthèse!I384&lt;&gt;'Investissement PER'!AC387),"Les montants répartis ne correspondent pas aux montants de prime de partage de la valeur et d'abondement dans l'onglet 'Investissement PER'",IF(E384&lt;&gt;'Investissement PER'!AB387,"Le montant réparti en prime de partage de la valeur ne correspond pas au montant total de PPV indiqué dans l'onglet 'Investissement PER'",IF(I384&lt;&gt;'Investissement PER'!AC387,"Le montant réparti ne correspond pas au montant total d'abondement indiqué dans l'onglet 'Investissement PER’","")))</f>
        <v/>
      </c>
    </row>
    <row r="385" spans="1:14" x14ac:dyDescent="0.25">
      <c r="A385" s="55">
        <f>'Investissement PEE'!D388</f>
        <v>0</v>
      </c>
      <c r="B385" s="28">
        <f>'Investissement PEE'!F388</f>
        <v>0</v>
      </c>
      <c r="C385" s="45">
        <f>'Investissement PEE'!H388</f>
        <v>0</v>
      </c>
      <c r="D385" s="53">
        <f>SUM('Investissement PEE'!AF388+'Investissement PEE'!AI388+'Investissement PEE'!AL388+'Investissement PEE'!AO388+'Investissement PEE'!AR388+'Investissement PEE'!AU388+'Investissement PEE'!AX388+'Investissement PEE'!BA388+'Investissement PEE'!BD388+'Investissement PEE'!BG388+'Investissement PEE'!BJ388+'Investissement PEE'!BM388)</f>
        <v>0</v>
      </c>
      <c r="E385" s="46">
        <f>SUM('Investissement PER'!AI388+'Investissement PER'!AL388+'Investissement PER'!AO388+'Investissement PER'!AR389+'Investissement PER'!AU388+'Investissement PER'!AX388+'Investissement PER'!BA388+'Investissement PER'!BD388+'Investissement PER'!BG388+'Investissement PER'!BJ388+'Investissement PER'!BM388+'Investissement PER'!BP388+'Investissement PER'!AF388)</f>
        <v>0</v>
      </c>
      <c r="F385" s="164">
        <f t="shared" si="18"/>
        <v>0</v>
      </c>
      <c r="H385" s="44">
        <f>'Investissement PEE'!AG388+'Investissement PEE'!AJ388+'Investissement PEE'!AM388+'Investissement PEE'!AP388+'Investissement PEE'!AS388+'Investissement PEE'!AV388+'Investissement PEE'!AY388+'Investissement PEE'!BB388+'Investissement PEE'!BE388+'Investissement PEE'!BH388+'Investissement PEE'!BK388+'Investissement PEE'!BN388</f>
        <v>0</v>
      </c>
      <c r="I385" s="47">
        <f>'Investissement PER'!BE388+'Investissement PER'!BB388+'Investissement PER'!AY388+'Investissement PER'!AV388+'Investissement PER'!AS389+'Investissement PER'!AP388+'Investissement PER'!AM388+'Investissement PER'!AJ388+'Investissement PER'!BH388+'Investissement PER'!BK388+'Investissement PER'!BN388+'Investissement PER'!BQ388+'Investissement PER'!AG388</f>
        <v>0</v>
      </c>
      <c r="J385" s="165">
        <f t="shared" si="19"/>
        <v>0</v>
      </c>
      <c r="L385" s="163">
        <f t="shared" si="20"/>
        <v>0</v>
      </c>
      <c r="M385" s="54" t="str">
        <f>IF(AND(D385&lt;&gt;'Investissement PEE'!AB388,Synthèse!H385&lt;&gt;'Investissement PEE'!AC388),"Les montants répartis ne correspondent pas aux montants de prime de partage de la valeur et d'abondement dans l'onglet 'Investissement PEE'",IF(D385&lt;&gt;'Investissement PEE'!AB388,"Le montant réparti en prime de partage de la valeur ne correspond pas au montant total de PPV indiqué dans l'onglet 'Investissement PEE'",IF(H385&lt;&gt;'Investissement PEE'!AC388,"Le montant réparti ne correspond pas au montant total d'abondement indiqué dans l'onglet 'PEE'","")))</f>
        <v/>
      </c>
      <c r="N385" s="79" t="str">
        <f>IF(AND(E385&lt;&gt;'Investissement PER'!AB388,Synthèse!I385&lt;&gt;'Investissement PER'!AC388),"Les montants répartis ne correspondent pas aux montants de prime de partage de la valeur et d'abondement dans l'onglet 'Investissement PER'",IF(E385&lt;&gt;'Investissement PER'!AB388,"Le montant réparti en prime de partage de la valeur ne correspond pas au montant total de PPV indiqué dans l'onglet 'Investissement PER'",IF(I385&lt;&gt;'Investissement PER'!AC388,"Le montant réparti ne correspond pas au montant total d'abondement indiqué dans l'onglet 'Investissement PER’","")))</f>
        <v/>
      </c>
    </row>
    <row r="386" spans="1:14" x14ac:dyDescent="0.25">
      <c r="A386" s="55">
        <f>'Investissement PEE'!D389</f>
        <v>0</v>
      </c>
      <c r="B386" s="28">
        <f>'Investissement PEE'!F389</f>
        <v>0</v>
      </c>
      <c r="C386" s="45">
        <f>'Investissement PEE'!H389</f>
        <v>0</v>
      </c>
      <c r="D386" s="53">
        <f>SUM('Investissement PEE'!AF389+'Investissement PEE'!AI389+'Investissement PEE'!AL389+'Investissement PEE'!AO389+'Investissement PEE'!AR389+'Investissement PEE'!AU389+'Investissement PEE'!AX389+'Investissement PEE'!BA389+'Investissement PEE'!BD389+'Investissement PEE'!BG389+'Investissement PEE'!BJ389+'Investissement PEE'!BM389)</f>
        <v>0</v>
      </c>
      <c r="E386" s="46">
        <f>SUM('Investissement PER'!AI389+'Investissement PER'!AL389+'Investissement PER'!AO389+'Investissement PER'!AR390+'Investissement PER'!AU389+'Investissement PER'!AX389+'Investissement PER'!BA389+'Investissement PER'!BD389+'Investissement PER'!BG389+'Investissement PER'!BJ389+'Investissement PER'!BM389+'Investissement PER'!BP389+'Investissement PER'!AF389)</f>
        <v>0</v>
      </c>
      <c r="F386" s="164">
        <f t="shared" si="18"/>
        <v>0</v>
      </c>
      <c r="H386" s="44">
        <f>'Investissement PEE'!AG389+'Investissement PEE'!AJ389+'Investissement PEE'!AM389+'Investissement PEE'!AP389+'Investissement PEE'!AS389+'Investissement PEE'!AV389+'Investissement PEE'!AY389+'Investissement PEE'!BB389+'Investissement PEE'!BE389+'Investissement PEE'!BH389+'Investissement PEE'!BK389+'Investissement PEE'!BN389</f>
        <v>0</v>
      </c>
      <c r="I386" s="47">
        <f>'Investissement PER'!BE389+'Investissement PER'!BB389+'Investissement PER'!AY389+'Investissement PER'!AV389+'Investissement PER'!AS390+'Investissement PER'!AP389+'Investissement PER'!AM389+'Investissement PER'!AJ389+'Investissement PER'!BH389+'Investissement PER'!BK389+'Investissement PER'!BN389+'Investissement PER'!BQ389+'Investissement PER'!AG389</f>
        <v>0</v>
      </c>
      <c r="J386" s="165">
        <f t="shared" si="19"/>
        <v>0</v>
      </c>
      <c r="L386" s="163">
        <f t="shared" si="20"/>
        <v>0</v>
      </c>
      <c r="M386" s="54" t="str">
        <f>IF(AND(D386&lt;&gt;'Investissement PEE'!AB389,Synthèse!H386&lt;&gt;'Investissement PEE'!AC389),"Les montants répartis ne correspondent pas aux montants de prime de partage de la valeur et d'abondement dans l'onglet 'Investissement PEE'",IF(D386&lt;&gt;'Investissement PEE'!AB389,"Le montant réparti en prime de partage de la valeur ne correspond pas au montant total de PPV indiqué dans l'onglet 'Investissement PEE'",IF(H386&lt;&gt;'Investissement PEE'!AC389,"Le montant réparti ne correspond pas au montant total d'abondement indiqué dans l'onglet 'PEE'","")))</f>
        <v/>
      </c>
      <c r="N386" s="79" t="str">
        <f>IF(AND(E386&lt;&gt;'Investissement PER'!AB389,Synthèse!I386&lt;&gt;'Investissement PER'!AC389),"Les montants répartis ne correspondent pas aux montants de prime de partage de la valeur et d'abondement dans l'onglet 'Investissement PER'",IF(E386&lt;&gt;'Investissement PER'!AB389,"Le montant réparti en prime de partage de la valeur ne correspond pas au montant total de PPV indiqué dans l'onglet 'Investissement PER'",IF(I386&lt;&gt;'Investissement PER'!AC389,"Le montant réparti ne correspond pas au montant total d'abondement indiqué dans l'onglet 'Investissement PER’","")))</f>
        <v/>
      </c>
    </row>
    <row r="387" spans="1:14" x14ac:dyDescent="0.25">
      <c r="A387" s="55">
        <f>'Investissement PEE'!D390</f>
        <v>0</v>
      </c>
      <c r="B387" s="28">
        <f>'Investissement PEE'!F390</f>
        <v>0</v>
      </c>
      <c r="C387" s="45">
        <f>'Investissement PEE'!H390</f>
        <v>0</v>
      </c>
      <c r="D387" s="53">
        <f>SUM('Investissement PEE'!AF390+'Investissement PEE'!AI390+'Investissement PEE'!AL390+'Investissement PEE'!AO390+'Investissement PEE'!AR390+'Investissement PEE'!AU390+'Investissement PEE'!AX390+'Investissement PEE'!BA390+'Investissement PEE'!BD390+'Investissement PEE'!BG390+'Investissement PEE'!BJ390+'Investissement PEE'!BM390)</f>
        <v>0</v>
      </c>
      <c r="E387" s="46">
        <f>SUM('Investissement PER'!AI390+'Investissement PER'!AL390+'Investissement PER'!AO390+'Investissement PER'!AR391+'Investissement PER'!AU390+'Investissement PER'!AX390+'Investissement PER'!BA390+'Investissement PER'!BD390+'Investissement PER'!BG390+'Investissement PER'!BJ390+'Investissement PER'!BM390+'Investissement PER'!BP390+'Investissement PER'!AF390)</f>
        <v>0</v>
      </c>
      <c r="F387" s="164">
        <f t="shared" si="18"/>
        <v>0</v>
      </c>
      <c r="H387" s="44">
        <f>'Investissement PEE'!AG390+'Investissement PEE'!AJ390+'Investissement PEE'!AM390+'Investissement PEE'!AP390+'Investissement PEE'!AS390+'Investissement PEE'!AV390+'Investissement PEE'!AY390+'Investissement PEE'!BB390+'Investissement PEE'!BE390+'Investissement PEE'!BH390+'Investissement PEE'!BK390+'Investissement PEE'!BN390</f>
        <v>0</v>
      </c>
      <c r="I387" s="47">
        <f>'Investissement PER'!BE390+'Investissement PER'!BB390+'Investissement PER'!AY390+'Investissement PER'!AV390+'Investissement PER'!AS391+'Investissement PER'!AP390+'Investissement PER'!AM390+'Investissement PER'!AJ390+'Investissement PER'!BH390+'Investissement PER'!BK390+'Investissement PER'!BN390+'Investissement PER'!BQ390+'Investissement PER'!AG390</f>
        <v>0</v>
      </c>
      <c r="J387" s="165">
        <f t="shared" si="19"/>
        <v>0</v>
      </c>
      <c r="L387" s="163">
        <f t="shared" si="20"/>
        <v>0</v>
      </c>
      <c r="M387" s="54" t="str">
        <f>IF(AND(D387&lt;&gt;'Investissement PEE'!AB390,Synthèse!H387&lt;&gt;'Investissement PEE'!AC390),"Les montants répartis ne correspondent pas aux montants de prime de partage de la valeur et d'abondement dans l'onglet 'Investissement PEE'",IF(D387&lt;&gt;'Investissement PEE'!AB390,"Le montant réparti en prime de partage de la valeur ne correspond pas au montant total de PPV indiqué dans l'onglet 'Investissement PEE'",IF(H387&lt;&gt;'Investissement PEE'!AC390,"Le montant réparti ne correspond pas au montant total d'abondement indiqué dans l'onglet 'PEE'","")))</f>
        <v/>
      </c>
      <c r="N387" s="79" t="str">
        <f>IF(AND(E387&lt;&gt;'Investissement PER'!AB390,Synthèse!I387&lt;&gt;'Investissement PER'!AC390),"Les montants répartis ne correspondent pas aux montants de prime de partage de la valeur et d'abondement dans l'onglet 'Investissement PER'",IF(E387&lt;&gt;'Investissement PER'!AB390,"Le montant réparti en prime de partage de la valeur ne correspond pas au montant total de PPV indiqué dans l'onglet 'Investissement PER'",IF(I387&lt;&gt;'Investissement PER'!AC390,"Le montant réparti ne correspond pas au montant total d'abondement indiqué dans l'onglet 'Investissement PER’","")))</f>
        <v/>
      </c>
    </row>
    <row r="388" spans="1:14" x14ac:dyDescent="0.25">
      <c r="A388" s="55">
        <f>'Investissement PEE'!D391</f>
        <v>0</v>
      </c>
      <c r="B388" s="28">
        <f>'Investissement PEE'!F391</f>
        <v>0</v>
      </c>
      <c r="C388" s="45">
        <f>'Investissement PEE'!H391</f>
        <v>0</v>
      </c>
      <c r="D388" s="53">
        <f>SUM('Investissement PEE'!AF391+'Investissement PEE'!AI391+'Investissement PEE'!AL391+'Investissement PEE'!AO391+'Investissement PEE'!AR391+'Investissement PEE'!AU391+'Investissement PEE'!AX391+'Investissement PEE'!BA391+'Investissement PEE'!BD391+'Investissement PEE'!BG391+'Investissement PEE'!BJ391+'Investissement PEE'!BM391)</f>
        <v>0</v>
      </c>
      <c r="E388" s="46">
        <f>SUM('Investissement PER'!AI391+'Investissement PER'!AL391+'Investissement PER'!AO391+'Investissement PER'!AR392+'Investissement PER'!AU391+'Investissement PER'!AX391+'Investissement PER'!BA391+'Investissement PER'!BD391+'Investissement PER'!BG391+'Investissement PER'!BJ391+'Investissement PER'!BM391+'Investissement PER'!BP391+'Investissement PER'!AF391)</f>
        <v>0</v>
      </c>
      <c r="F388" s="164">
        <f t="shared" si="18"/>
        <v>0</v>
      </c>
      <c r="H388" s="44">
        <f>'Investissement PEE'!AG391+'Investissement PEE'!AJ391+'Investissement PEE'!AM391+'Investissement PEE'!AP391+'Investissement PEE'!AS391+'Investissement PEE'!AV391+'Investissement PEE'!AY391+'Investissement PEE'!BB391+'Investissement PEE'!BE391+'Investissement PEE'!BH391+'Investissement PEE'!BK391+'Investissement PEE'!BN391</f>
        <v>0</v>
      </c>
      <c r="I388" s="47">
        <f>'Investissement PER'!BE391+'Investissement PER'!BB391+'Investissement PER'!AY391+'Investissement PER'!AV391+'Investissement PER'!AS392+'Investissement PER'!AP391+'Investissement PER'!AM391+'Investissement PER'!AJ391+'Investissement PER'!BH391+'Investissement PER'!BK391+'Investissement PER'!BN391+'Investissement PER'!BQ391+'Investissement PER'!AG391</f>
        <v>0</v>
      </c>
      <c r="J388" s="165">
        <f t="shared" si="19"/>
        <v>0</v>
      </c>
      <c r="L388" s="163">
        <f t="shared" si="20"/>
        <v>0</v>
      </c>
      <c r="M388" s="54" t="str">
        <f>IF(AND(D388&lt;&gt;'Investissement PEE'!AB391,Synthèse!H388&lt;&gt;'Investissement PEE'!AC391),"Les montants répartis ne correspondent pas aux montants de prime de partage de la valeur et d'abondement dans l'onglet 'Investissement PEE'",IF(D388&lt;&gt;'Investissement PEE'!AB391,"Le montant réparti en prime de partage de la valeur ne correspond pas au montant total de PPV indiqué dans l'onglet 'Investissement PEE'",IF(H388&lt;&gt;'Investissement PEE'!AC391,"Le montant réparti ne correspond pas au montant total d'abondement indiqué dans l'onglet 'PEE'","")))</f>
        <v/>
      </c>
      <c r="N388" s="79" t="str">
        <f>IF(AND(E388&lt;&gt;'Investissement PER'!AB391,Synthèse!I388&lt;&gt;'Investissement PER'!AC391),"Les montants répartis ne correspondent pas aux montants de prime de partage de la valeur et d'abondement dans l'onglet 'Investissement PER'",IF(E388&lt;&gt;'Investissement PER'!AB391,"Le montant réparti en prime de partage de la valeur ne correspond pas au montant total de PPV indiqué dans l'onglet 'Investissement PER'",IF(I388&lt;&gt;'Investissement PER'!AC391,"Le montant réparti ne correspond pas au montant total d'abondement indiqué dans l'onglet 'Investissement PER’","")))</f>
        <v/>
      </c>
    </row>
    <row r="389" spans="1:14" x14ac:dyDescent="0.25">
      <c r="A389" s="55">
        <f>'Investissement PEE'!D392</f>
        <v>0</v>
      </c>
      <c r="B389" s="28">
        <f>'Investissement PEE'!F392</f>
        <v>0</v>
      </c>
      <c r="C389" s="45">
        <f>'Investissement PEE'!H392</f>
        <v>0</v>
      </c>
      <c r="D389" s="53">
        <f>SUM('Investissement PEE'!AF392+'Investissement PEE'!AI392+'Investissement PEE'!AL392+'Investissement PEE'!AO392+'Investissement PEE'!AR392+'Investissement PEE'!AU392+'Investissement PEE'!AX392+'Investissement PEE'!BA392+'Investissement PEE'!BD392+'Investissement PEE'!BG392+'Investissement PEE'!BJ392+'Investissement PEE'!BM392)</f>
        <v>0</v>
      </c>
      <c r="E389" s="46">
        <f>SUM('Investissement PER'!AI392+'Investissement PER'!AL392+'Investissement PER'!AO392+'Investissement PER'!AR393+'Investissement PER'!AU392+'Investissement PER'!AX392+'Investissement PER'!BA392+'Investissement PER'!BD392+'Investissement PER'!BG392+'Investissement PER'!BJ392+'Investissement PER'!BM392+'Investissement PER'!BP392+'Investissement PER'!AF392)</f>
        <v>0</v>
      </c>
      <c r="F389" s="164">
        <f t="shared" si="18"/>
        <v>0</v>
      </c>
      <c r="H389" s="44">
        <f>'Investissement PEE'!AG392+'Investissement PEE'!AJ392+'Investissement PEE'!AM392+'Investissement PEE'!AP392+'Investissement PEE'!AS392+'Investissement PEE'!AV392+'Investissement PEE'!AY392+'Investissement PEE'!BB392+'Investissement PEE'!BE392+'Investissement PEE'!BH392+'Investissement PEE'!BK392+'Investissement PEE'!BN392</f>
        <v>0</v>
      </c>
      <c r="I389" s="47">
        <f>'Investissement PER'!BE392+'Investissement PER'!BB392+'Investissement PER'!AY392+'Investissement PER'!AV392+'Investissement PER'!AS393+'Investissement PER'!AP392+'Investissement PER'!AM392+'Investissement PER'!AJ392+'Investissement PER'!BH392+'Investissement PER'!BK392+'Investissement PER'!BN392+'Investissement PER'!BQ392+'Investissement PER'!AG392</f>
        <v>0</v>
      </c>
      <c r="J389" s="165">
        <f t="shared" si="19"/>
        <v>0</v>
      </c>
      <c r="L389" s="163">
        <f t="shared" si="20"/>
        <v>0</v>
      </c>
      <c r="M389" s="54" t="str">
        <f>IF(AND(D389&lt;&gt;'Investissement PEE'!AB392,Synthèse!H389&lt;&gt;'Investissement PEE'!AC392),"Les montants répartis ne correspondent pas aux montants de prime de partage de la valeur et d'abondement dans l'onglet 'Investissement PEE'",IF(D389&lt;&gt;'Investissement PEE'!AB392,"Le montant réparti en prime de partage de la valeur ne correspond pas au montant total de PPV indiqué dans l'onglet 'Investissement PEE'",IF(H389&lt;&gt;'Investissement PEE'!AC392,"Le montant réparti ne correspond pas au montant total d'abondement indiqué dans l'onglet 'PEE'","")))</f>
        <v/>
      </c>
      <c r="N389" s="79" t="str">
        <f>IF(AND(E389&lt;&gt;'Investissement PER'!AB392,Synthèse!I389&lt;&gt;'Investissement PER'!AC392),"Les montants répartis ne correspondent pas aux montants de prime de partage de la valeur et d'abondement dans l'onglet 'Investissement PER'",IF(E389&lt;&gt;'Investissement PER'!AB392,"Le montant réparti en prime de partage de la valeur ne correspond pas au montant total de PPV indiqué dans l'onglet 'Investissement PER'",IF(I389&lt;&gt;'Investissement PER'!AC392,"Le montant réparti ne correspond pas au montant total d'abondement indiqué dans l'onglet 'Investissement PER’","")))</f>
        <v/>
      </c>
    </row>
    <row r="390" spans="1:14" x14ac:dyDescent="0.25">
      <c r="A390" s="55">
        <f>'Investissement PEE'!D393</f>
        <v>0</v>
      </c>
      <c r="B390" s="28">
        <f>'Investissement PEE'!F393</f>
        <v>0</v>
      </c>
      <c r="C390" s="45">
        <f>'Investissement PEE'!H393</f>
        <v>0</v>
      </c>
      <c r="D390" s="53">
        <f>SUM('Investissement PEE'!AF393+'Investissement PEE'!AI393+'Investissement PEE'!AL393+'Investissement PEE'!AO393+'Investissement PEE'!AR393+'Investissement PEE'!AU393+'Investissement PEE'!AX393+'Investissement PEE'!BA393+'Investissement PEE'!BD393+'Investissement PEE'!BG393+'Investissement PEE'!BJ393+'Investissement PEE'!BM393)</f>
        <v>0</v>
      </c>
      <c r="E390" s="46">
        <f>SUM('Investissement PER'!AI393+'Investissement PER'!AL393+'Investissement PER'!AO393+'Investissement PER'!AR394+'Investissement PER'!AU393+'Investissement PER'!AX393+'Investissement PER'!BA393+'Investissement PER'!BD393+'Investissement PER'!BG393+'Investissement PER'!BJ393+'Investissement PER'!BM393+'Investissement PER'!BP393+'Investissement PER'!AF393)</f>
        <v>0</v>
      </c>
      <c r="F390" s="164">
        <f t="shared" si="18"/>
        <v>0</v>
      </c>
      <c r="H390" s="44">
        <f>'Investissement PEE'!AG393+'Investissement PEE'!AJ393+'Investissement PEE'!AM393+'Investissement PEE'!AP393+'Investissement PEE'!AS393+'Investissement PEE'!AV393+'Investissement PEE'!AY393+'Investissement PEE'!BB393+'Investissement PEE'!BE393+'Investissement PEE'!BH393+'Investissement PEE'!BK393+'Investissement PEE'!BN393</f>
        <v>0</v>
      </c>
      <c r="I390" s="47">
        <f>'Investissement PER'!BE393+'Investissement PER'!BB393+'Investissement PER'!AY393+'Investissement PER'!AV393+'Investissement PER'!AS394+'Investissement PER'!AP393+'Investissement PER'!AM393+'Investissement PER'!AJ393+'Investissement PER'!BH393+'Investissement PER'!BK393+'Investissement PER'!BN393+'Investissement PER'!BQ393+'Investissement PER'!AG393</f>
        <v>0</v>
      </c>
      <c r="J390" s="165">
        <f t="shared" si="19"/>
        <v>0</v>
      </c>
      <c r="L390" s="163">
        <f t="shared" si="20"/>
        <v>0</v>
      </c>
      <c r="M390" s="54" t="str">
        <f>IF(AND(D390&lt;&gt;'Investissement PEE'!AB393,Synthèse!H390&lt;&gt;'Investissement PEE'!AC393),"Les montants répartis ne correspondent pas aux montants de prime de partage de la valeur et d'abondement dans l'onglet 'Investissement PEE'",IF(D390&lt;&gt;'Investissement PEE'!AB393,"Le montant réparti en prime de partage de la valeur ne correspond pas au montant total de PPV indiqué dans l'onglet 'Investissement PEE'",IF(H390&lt;&gt;'Investissement PEE'!AC393,"Le montant réparti ne correspond pas au montant total d'abondement indiqué dans l'onglet 'PEE'","")))</f>
        <v/>
      </c>
      <c r="N390" s="79" t="str">
        <f>IF(AND(E390&lt;&gt;'Investissement PER'!AB393,Synthèse!I390&lt;&gt;'Investissement PER'!AC393),"Les montants répartis ne correspondent pas aux montants de prime de partage de la valeur et d'abondement dans l'onglet 'Investissement PER'",IF(E390&lt;&gt;'Investissement PER'!AB393,"Le montant réparti en prime de partage de la valeur ne correspond pas au montant total de PPV indiqué dans l'onglet 'Investissement PER'",IF(I390&lt;&gt;'Investissement PER'!AC393,"Le montant réparti ne correspond pas au montant total d'abondement indiqué dans l'onglet 'Investissement PER’","")))</f>
        <v/>
      </c>
    </row>
    <row r="391" spans="1:14" x14ac:dyDescent="0.25">
      <c r="A391" s="55">
        <f>'Investissement PEE'!D394</f>
        <v>0</v>
      </c>
      <c r="B391" s="28">
        <f>'Investissement PEE'!F394</f>
        <v>0</v>
      </c>
      <c r="C391" s="45">
        <f>'Investissement PEE'!H394</f>
        <v>0</v>
      </c>
      <c r="D391" s="53">
        <f>SUM('Investissement PEE'!AF394+'Investissement PEE'!AI394+'Investissement PEE'!AL394+'Investissement PEE'!AO394+'Investissement PEE'!AR394+'Investissement PEE'!AU394+'Investissement PEE'!AX394+'Investissement PEE'!BA394+'Investissement PEE'!BD394+'Investissement PEE'!BG394+'Investissement PEE'!BJ394+'Investissement PEE'!BM394)</f>
        <v>0</v>
      </c>
      <c r="E391" s="46">
        <f>SUM('Investissement PER'!AI394+'Investissement PER'!AL394+'Investissement PER'!AO394+'Investissement PER'!AR395+'Investissement PER'!AU394+'Investissement PER'!AX394+'Investissement PER'!BA394+'Investissement PER'!BD394+'Investissement PER'!BG394+'Investissement PER'!BJ394+'Investissement PER'!BM394+'Investissement PER'!BP394+'Investissement PER'!AF394)</f>
        <v>0</v>
      </c>
      <c r="F391" s="164">
        <f t="shared" si="18"/>
        <v>0</v>
      </c>
      <c r="H391" s="44">
        <f>'Investissement PEE'!AG394+'Investissement PEE'!AJ394+'Investissement PEE'!AM394+'Investissement PEE'!AP394+'Investissement PEE'!AS394+'Investissement PEE'!AV394+'Investissement PEE'!AY394+'Investissement PEE'!BB394+'Investissement PEE'!BE394+'Investissement PEE'!BH394+'Investissement PEE'!BK394+'Investissement PEE'!BN394</f>
        <v>0</v>
      </c>
      <c r="I391" s="47">
        <f>'Investissement PER'!BE394+'Investissement PER'!BB394+'Investissement PER'!AY394+'Investissement PER'!AV394+'Investissement PER'!AS395+'Investissement PER'!AP394+'Investissement PER'!AM394+'Investissement PER'!AJ394+'Investissement PER'!BH394+'Investissement PER'!BK394+'Investissement PER'!BN394+'Investissement PER'!BQ394+'Investissement PER'!AG394</f>
        <v>0</v>
      </c>
      <c r="J391" s="165">
        <f t="shared" si="19"/>
        <v>0</v>
      </c>
      <c r="L391" s="163">
        <f t="shared" si="20"/>
        <v>0</v>
      </c>
      <c r="M391" s="54" t="str">
        <f>IF(AND(D391&lt;&gt;'Investissement PEE'!AB394,Synthèse!H391&lt;&gt;'Investissement PEE'!AC394),"Les montants répartis ne correspondent pas aux montants de prime de partage de la valeur et d'abondement dans l'onglet 'Investissement PEE'",IF(D391&lt;&gt;'Investissement PEE'!AB394,"Le montant réparti en prime de partage de la valeur ne correspond pas au montant total de PPV indiqué dans l'onglet 'Investissement PEE'",IF(H391&lt;&gt;'Investissement PEE'!AC394,"Le montant réparti ne correspond pas au montant total d'abondement indiqué dans l'onglet 'PEE'","")))</f>
        <v/>
      </c>
      <c r="N391" s="79" t="str">
        <f>IF(AND(E391&lt;&gt;'Investissement PER'!AB394,Synthèse!I391&lt;&gt;'Investissement PER'!AC394),"Les montants répartis ne correspondent pas aux montants de prime de partage de la valeur et d'abondement dans l'onglet 'Investissement PER'",IF(E391&lt;&gt;'Investissement PER'!AB394,"Le montant réparti en prime de partage de la valeur ne correspond pas au montant total de PPV indiqué dans l'onglet 'Investissement PER'",IF(I391&lt;&gt;'Investissement PER'!AC394,"Le montant réparti ne correspond pas au montant total d'abondement indiqué dans l'onglet 'Investissement PER’","")))</f>
        <v/>
      </c>
    </row>
    <row r="392" spans="1:14" x14ac:dyDescent="0.25">
      <c r="A392" s="55">
        <f>'Investissement PEE'!D395</f>
        <v>0</v>
      </c>
      <c r="B392" s="28">
        <f>'Investissement PEE'!F395</f>
        <v>0</v>
      </c>
      <c r="C392" s="45">
        <f>'Investissement PEE'!H395</f>
        <v>0</v>
      </c>
      <c r="D392" s="53">
        <f>SUM('Investissement PEE'!AF395+'Investissement PEE'!AI395+'Investissement PEE'!AL395+'Investissement PEE'!AO395+'Investissement PEE'!AR395+'Investissement PEE'!AU395+'Investissement PEE'!AX395+'Investissement PEE'!BA395+'Investissement PEE'!BD395+'Investissement PEE'!BG395+'Investissement PEE'!BJ395+'Investissement PEE'!BM395)</f>
        <v>0</v>
      </c>
      <c r="E392" s="46">
        <f>SUM('Investissement PER'!AI395+'Investissement PER'!AL395+'Investissement PER'!AO395+'Investissement PER'!AR396+'Investissement PER'!AU395+'Investissement PER'!AX395+'Investissement PER'!BA395+'Investissement PER'!BD395+'Investissement PER'!BG395+'Investissement PER'!BJ395+'Investissement PER'!BM395+'Investissement PER'!BP395+'Investissement PER'!AF395)</f>
        <v>0</v>
      </c>
      <c r="F392" s="164">
        <f t="shared" si="18"/>
        <v>0</v>
      </c>
      <c r="H392" s="44">
        <f>'Investissement PEE'!AG395+'Investissement PEE'!AJ395+'Investissement PEE'!AM395+'Investissement PEE'!AP395+'Investissement PEE'!AS395+'Investissement PEE'!AV395+'Investissement PEE'!AY395+'Investissement PEE'!BB395+'Investissement PEE'!BE395+'Investissement PEE'!BH395+'Investissement PEE'!BK395+'Investissement PEE'!BN395</f>
        <v>0</v>
      </c>
      <c r="I392" s="47">
        <f>'Investissement PER'!BE395+'Investissement PER'!BB395+'Investissement PER'!AY395+'Investissement PER'!AV395+'Investissement PER'!AS396+'Investissement PER'!AP395+'Investissement PER'!AM395+'Investissement PER'!AJ395+'Investissement PER'!BH395+'Investissement PER'!BK395+'Investissement PER'!BN395+'Investissement PER'!BQ395+'Investissement PER'!AG395</f>
        <v>0</v>
      </c>
      <c r="J392" s="165">
        <f t="shared" si="19"/>
        <v>0</v>
      </c>
      <c r="L392" s="163">
        <f t="shared" si="20"/>
        <v>0</v>
      </c>
      <c r="M392" s="54" t="str">
        <f>IF(AND(D392&lt;&gt;'Investissement PEE'!AB395,Synthèse!H392&lt;&gt;'Investissement PEE'!AC395),"Les montants répartis ne correspondent pas aux montants de prime de partage de la valeur et d'abondement dans l'onglet 'Investissement PEE'",IF(D392&lt;&gt;'Investissement PEE'!AB395,"Le montant réparti en prime de partage de la valeur ne correspond pas au montant total de PPV indiqué dans l'onglet 'Investissement PEE'",IF(H392&lt;&gt;'Investissement PEE'!AC395,"Le montant réparti ne correspond pas au montant total d'abondement indiqué dans l'onglet 'PEE'","")))</f>
        <v/>
      </c>
      <c r="N392" s="79" t="str">
        <f>IF(AND(E392&lt;&gt;'Investissement PER'!AB395,Synthèse!I392&lt;&gt;'Investissement PER'!AC395),"Les montants répartis ne correspondent pas aux montants de prime de partage de la valeur et d'abondement dans l'onglet 'Investissement PER'",IF(E392&lt;&gt;'Investissement PER'!AB395,"Le montant réparti en prime de partage de la valeur ne correspond pas au montant total de PPV indiqué dans l'onglet 'Investissement PER'",IF(I392&lt;&gt;'Investissement PER'!AC395,"Le montant réparti ne correspond pas au montant total d'abondement indiqué dans l'onglet 'Investissement PER’","")))</f>
        <v/>
      </c>
    </row>
    <row r="393" spans="1:14" x14ac:dyDescent="0.25">
      <c r="A393" s="55">
        <f>'Investissement PEE'!D396</f>
        <v>0</v>
      </c>
      <c r="B393" s="28">
        <f>'Investissement PEE'!F396</f>
        <v>0</v>
      </c>
      <c r="C393" s="45">
        <f>'Investissement PEE'!H396</f>
        <v>0</v>
      </c>
      <c r="D393" s="53">
        <f>SUM('Investissement PEE'!AF396+'Investissement PEE'!AI396+'Investissement PEE'!AL396+'Investissement PEE'!AO396+'Investissement PEE'!AR396+'Investissement PEE'!AU396+'Investissement PEE'!AX396+'Investissement PEE'!BA396+'Investissement PEE'!BD396+'Investissement PEE'!BG396+'Investissement PEE'!BJ396+'Investissement PEE'!BM396)</f>
        <v>0</v>
      </c>
      <c r="E393" s="46">
        <f>SUM('Investissement PER'!AI396+'Investissement PER'!AL396+'Investissement PER'!AO396+'Investissement PER'!AR397+'Investissement PER'!AU396+'Investissement PER'!AX396+'Investissement PER'!BA396+'Investissement PER'!BD396+'Investissement PER'!BG396+'Investissement PER'!BJ396+'Investissement PER'!BM396+'Investissement PER'!BP396+'Investissement PER'!AF396)</f>
        <v>0</v>
      </c>
      <c r="F393" s="164">
        <f t="shared" si="18"/>
        <v>0</v>
      </c>
      <c r="H393" s="44">
        <f>'Investissement PEE'!AG396+'Investissement PEE'!AJ396+'Investissement PEE'!AM396+'Investissement PEE'!AP396+'Investissement PEE'!AS396+'Investissement PEE'!AV396+'Investissement PEE'!AY396+'Investissement PEE'!BB396+'Investissement PEE'!BE396+'Investissement PEE'!BH396+'Investissement PEE'!BK396+'Investissement PEE'!BN396</f>
        <v>0</v>
      </c>
      <c r="I393" s="47">
        <f>'Investissement PER'!BE396+'Investissement PER'!BB396+'Investissement PER'!AY396+'Investissement PER'!AV396+'Investissement PER'!AS397+'Investissement PER'!AP396+'Investissement PER'!AM396+'Investissement PER'!AJ396+'Investissement PER'!BH396+'Investissement PER'!BK396+'Investissement PER'!BN396+'Investissement PER'!BQ396+'Investissement PER'!AG396</f>
        <v>0</v>
      </c>
      <c r="J393" s="165">
        <f t="shared" si="19"/>
        <v>0</v>
      </c>
      <c r="L393" s="163">
        <f t="shared" si="20"/>
        <v>0</v>
      </c>
      <c r="M393" s="54" t="str">
        <f>IF(AND(D393&lt;&gt;'Investissement PEE'!AB396,Synthèse!H393&lt;&gt;'Investissement PEE'!AC396),"Les montants répartis ne correspondent pas aux montants de prime de partage de la valeur et d'abondement dans l'onglet 'Investissement PEE'",IF(D393&lt;&gt;'Investissement PEE'!AB396,"Le montant réparti en prime de partage de la valeur ne correspond pas au montant total de PPV indiqué dans l'onglet 'Investissement PEE'",IF(H393&lt;&gt;'Investissement PEE'!AC396,"Le montant réparti ne correspond pas au montant total d'abondement indiqué dans l'onglet 'PEE'","")))</f>
        <v/>
      </c>
      <c r="N393" s="79" t="str">
        <f>IF(AND(E393&lt;&gt;'Investissement PER'!AB396,Synthèse!I393&lt;&gt;'Investissement PER'!AC396),"Les montants répartis ne correspondent pas aux montants de prime de partage de la valeur et d'abondement dans l'onglet 'Investissement PER'",IF(E393&lt;&gt;'Investissement PER'!AB396,"Le montant réparti en prime de partage de la valeur ne correspond pas au montant total de PPV indiqué dans l'onglet 'Investissement PER'",IF(I393&lt;&gt;'Investissement PER'!AC396,"Le montant réparti ne correspond pas au montant total d'abondement indiqué dans l'onglet 'Investissement PER’","")))</f>
        <v/>
      </c>
    </row>
    <row r="394" spans="1:14" x14ac:dyDescent="0.25">
      <c r="A394" s="55">
        <f>'Investissement PEE'!D397</f>
        <v>0</v>
      </c>
      <c r="B394" s="28">
        <f>'Investissement PEE'!F397</f>
        <v>0</v>
      </c>
      <c r="C394" s="45">
        <f>'Investissement PEE'!H397</f>
        <v>0</v>
      </c>
      <c r="D394" s="53">
        <f>SUM('Investissement PEE'!AF397+'Investissement PEE'!AI397+'Investissement PEE'!AL397+'Investissement PEE'!AO397+'Investissement PEE'!AR397+'Investissement PEE'!AU397+'Investissement PEE'!AX397+'Investissement PEE'!BA397+'Investissement PEE'!BD397+'Investissement PEE'!BG397+'Investissement PEE'!BJ397+'Investissement PEE'!BM397)</f>
        <v>0</v>
      </c>
      <c r="E394" s="46">
        <f>SUM('Investissement PER'!AI397+'Investissement PER'!AL397+'Investissement PER'!AO397+'Investissement PER'!AR398+'Investissement PER'!AU397+'Investissement PER'!AX397+'Investissement PER'!BA397+'Investissement PER'!BD397+'Investissement PER'!BG397+'Investissement PER'!BJ397+'Investissement PER'!BM397+'Investissement PER'!BP397+'Investissement PER'!AF397)</f>
        <v>0</v>
      </c>
      <c r="F394" s="164">
        <f t="shared" si="18"/>
        <v>0</v>
      </c>
      <c r="H394" s="44">
        <f>'Investissement PEE'!AG397+'Investissement PEE'!AJ397+'Investissement PEE'!AM397+'Investissement PEE'!AP397+'Investissement PEE'!AS397+'Investissement PEE'!AV397+'Investissement PEE'!AY397+'Investissement PEE'!BB397+'Investissement PEE'!BE397+'Investissement PEE'!BH397+'Investissement PEE'!BK397+'Investissement PEE'!BN397</f>
        <v>0</v>
      </c>
      <c r="I394" s="47">
        <f>'Investissement PER'!BE397+'Investissement PER'!BB397+'Investissement PER'!AY397+'Investissement PER'!AV397+'Investissement PER'!AS398+'Investissement PER'!AP397+'Investissement PER'!AM397+'Investissement PER'!AJ397+'Investissement PER'!BH397+'Investissement PER'!BK397+'Investissement PER'!BN397+'Investissement PER'!BQ397+'Investissement PER'!AG397</f>
        <v>0</v>
      </c>
      <c r="J394" s="165">
        <f t="shared" si="19"/>
        <v>0</v>
      </c>
      <c r="L394" s="163">
        <f t="shared" si="20"/>
        <v>0</v>
      </c>
      <c r="M394" s="54" t="str">
        <f>IF(AND(D394&lt;&gt;'Investissement PEE'!AB397,Synthèse!H394&lt;&gt;'Investissement PEE'!AC397),"Les montants répartis ne correspondent pas aux montants de prime de partage de la valeur et d'abondement dans l'onglet 'Investissement PEE'",IF(D394&lt;&gt;'Investissement PEE'!AB397,"Le montant réparti en prime de partage de la valeur ne correspond pas au montant total de PPV indiqué dans l'onglet 'Investissement PEE'",IF(H394&lt;&gt;'Investissement PEE'!AC397,"Le montant réparti ne correspond pas au montant total d'abondement indiqué dans l'onglet 'PEE'","")))</f>
        <v/>
      </c>
      <c r="N394" s="79" t="str">
        <f>IF(AND(E394&lt;&gt;'Investissement PER'!AB397,Synthèse!I394&lt;&gt;'Investissement PER'!AC397),"Les montants répartis ne correspondent pas aux montants de prime de partage de la valeur et d'abondement dans l'onglet 'Investissement PER'",IF(E394&lt;&gt;'Investissement PER'!AB397,"Le montant réparti en prime de partage de la valeur ne correspond pas au montant total de PPV indiqué dans l'onglet 'Investissement PER'",IF(I394&lt;&gt;'Investissement PER'!AC397,"Le montant réparti ne correspond pas au montant total d'abondement indiqué dans l'onglet 'Investissement PER’","")))</f>
        <v/>
      </c>
    </row>
    <row r="395" spans="1:14" x14ac:dyDescent="0.25">
      <c r="A395" s="55">
        <f>'Investissement PEE'!D398</f>
        <v>0</v>
      </c>
      <c r="B395" s="28">
        <f>'Investissement PEE'!F398</f>
        <v>0</v>
      </c>
      <c r="C395" s="45">
        <f>'Investissement PEE'!H398</f>
        <v>0</v>
      </c>
      <c r="D395" s="53">
        <f>SUM('Investissement PEE'!AF398+'Investissement PEE'!AI398+'Investissement PEE'!AL398+'Investissement PEE'!AO398+'Investissement PEE'!AR398+'Investissement PEE'!AU398+'Investissement PEE'!AX398+'Investissement PEE'!BA398+'Investissement PEE'!BD398+'Investissement PEE'!BG398+'Investissement PEE'!BJ398+'Investissement PEE'!BM398)</f>
        <v>0</v>
      </c>
      <c r="E395" s="46">
        <f>SUM('Investissement PER'!AI398+'Investissement PER'!AL398+'Investissement PER'!AO398+'Investissement PER'!AR399+'Investissement PER'!AU398+'Investissement PER'!AX398+'Investissement PER'!BA398+'Investissement PER'!BD398+'Investissement PER'!BG398+'Investissement PER'!BJ398+'Investissement PER'!BM398+'Investissement PER'!BP398+'Investissement PER'!AF398)</f>
        <v>0</v>
      </c>
      <c r="F395" s="164">
        <f t="shared" si="18"/>
        <v>0</v>
      </c>
      <c r="H395" s="44">
        <f>'Investissement PEE'!AG398+'Investissement PEE'!AJ398+'Investissement PEE'!AM398+'Investissement PEE'!AP398+'Investissement PEE'!AS398+'Investissement PEE'!AV398+'Investissement PEE'!AY398+'Investissement PEE'!BB398+'Investissement PEE'!BE398+'Investissement PEE'!BH398+'Investissement PEE'!BK398+'Investissement PEE'!BN398</f>
        <v>0</v>
      </c>
      <c r="I395" s="47">
        <f>'Investissement PER'!BE398+'Investissement PER'!BB398+'Investissement PER'!AY398+'Investissement PER'!AV398+'Investissement PER'!AS399+'Investissement PER'!AP398+'Investissement PER'!AM398+'Investissement PER'!AJ398+'Investissement PER'!BH398+'Investissement PER'!BK398+'Investissement PER'!BN398+'Investissement PER'!BQ398+'Investissement PER'!AG398</f>
        <v>0</v>
      </c>
      <c r="J395" s="165">
        <f t="shared" si="19"/>
        <v>0</v>
      </c>
      <c r="L395" s="163">
        <f t="shared" si="20"/>
        <v>0</v>
      </c>
      <c r="M395" s="54" t="str">
        <f>IF(AND(D395&lt;&gt;'Investissement PEE'!AB398,Synthèse!H395&lt;&gt;'Investissement PEE'!AC398),"Les montants répartis ne correspondent pas aux montants de prime de partage de la valeur et d'abondement dans l'onglet 'Investissement PEE'",IF(D395&lt;&gt;'Investissement PEE'!AB398,"Le montant réparti en prime de partage de la valeur ne correspond pas au montant total de PPV indiqué dans l'onglet 'Investissement PEE'",IF(H395&lt;&gt;'Investissement PEE'!AC398,"Le montant réparti ne correspond pas au montant total d'abondement indiqué dans l'onglet 'PEE'","")))</f>
        <v/>
      </c>
      <c r="N395" s="79" t="str">
        <f>IF(AND(E395&lt;&gt;'Investissement PER'!AB398,Synthèse!I395&lt;&gt;'Investissement PER'!AC398),"Les montants répartis ne correspondent pas aux montants de prime de partage de la valeur et d'abondement dans l'onglet 'Investissement PER'",IF(E395&lt;&gt;'Investissement PER'!AB398,"Le montant réparti en prime de partage de la valeur ne correspond pas au montant total de PPV indiqué dans l'onglet 'Investissement PER'",IF(I395&lt;&gt;'Investissement PER'!AC398,"Le montant réparti ne correspond pas au montant total d'abondement indiqué dans l'onglet 'Investissement PER’","")))</f>
        <v/>
      </c>
    </row>
    <row r="396" spans="1:14" x14ac:dyDescent="0.25">
      <c r="A396" s="55">
        <f>'Investissement PEE'!D399</f>
        <v>0</v>
      </c>
      <c r="B396" s="28">
        <f>'Investissement PEE'!F399</f>
        <v>0</v>
      </c>
      <c r="C396" s="45">
        <f>'Investissement PEE'!H399</f>
        <v>0</v>
      </c>
      <c r="D396" s="53">
        <f>SUM('Investissement PEE'!AF399+'Investissement PEE'!AI399+'Investissement PEE'!AL399+'Investissement PEE'!AO399+'Investissement PEE'!AR399+'Investissement PEE'!AU399+'Investissement PEE'!AX399+'Investissement PEE'!BA399+'Investissement PEE'!BD399+'Investissement PEE'!BG399+'Investissement PEE'!BJ399+'Investissement PEE'!BM399)</f>
        <v>0</v>
      </c>
      <c r="E396" s="46">
        <f>SUM('Investissement PER'!AI399+'Investissement PER'!AL399+'Investissement PER'!AO399+'Investissement PER'!AR400+'Investissement PER'!AU399+'Investissement PER'!AX399+'Investissement PER'!BA399+'Investissement PER'!BD399+'Investissement PER'!BG399+'Investissement PER'!BJ399+'Investissement PER'!BM399+'Investissement PER'!BP399+'Investissement PER'!AF399)</f>
        <v>0</v>
      </c>
      <c r="F396" s="164">
        <f t="shared" si="18"/>
        <v>0</v>
      </c>
      <c r="H396" s="44">
        <f>'Investissement PEE'!AG399+'Investissement PEE'!AJ399+'Investissement PEE'!AM399+'Investissement PEE'!AP399+'Investissement PEE'!AS399+'Investissement PEE'!AV399+'Investissement PEE'!AY399+'Investissement PEE'!BB399+'Investissement PEE'!BE399+'Investissement PEE'!BH399+'Investissement PEE'!BK399+'Investissement PEE'!BN399</f>
        <v>0</v>
      </c>
      <c r="I396" s="47">
        <f>'Investissement PER'!BE399+'Investissement PER'!BB399+'Investissement PER'!AY399+'Investissement PER'!AV399+'Investissement PER'!AS400+'Investissement PER'!AP399+'Investissement PER'!AM399+'Investissement PER'!AJ399+'Investissement PER'!BH399+'Investissement PER'!BK399+'Investissement PER'!BN399+'Investissement PER'!BQ399+'Investissement PER'!AG399</f>
        <v>0</v>
      </c>
      <c r="J396" s="165">
        <f t="shared" si="19"/>
        <v>0</v>
      </c>
      <c r="L396" s="163">
        <f t="shared" si="20"/>
        <v>0</v>
      </c>
      <c r="M396" s="54" t="str">
        <f>IF(AND(D396&lt;&gt;'Investissement PEE'!AB399,Synthèse!H396&lt;&gt;'Investissement PEE'!AC399),"Les montants répartis ne correspondent pas aux montants de prime de partage de la valeur et d'abondement dans l'onglet 'Investissement PEE'",IF(D396&lt;&gt;'Investissement PEE'!AB399,"Le montant réparti en prime de partage de la valeur ne correspond pas au montant total de PPV indiqué dans l'onglet 'Investissement PEE'",IF(H396&lt;&gt;'Investissement PEE'!AC399,"Le montant réparti ne correspond pas au montant total d'abondement indiqué dans l'onglet 'PEE'","")))</f>
        <v/>
      </c>
      <c r="N396" s="79" t="str">
        <f>IF(AND(E396&lt;&gt;'Investissement PER'!AB399,Synthèse!I396&lt;&gt;'Investissement PER'!AC399),"Les montants répartis ne correspondent pas aux montants de prime de partage de la valeur et d'abondement dans l'onglet 'Investissement PER'",IF(E396&lt;&gt;'Investissement PER'!AB399,"Le montant réparti en prime de partage de la valeur ne correspond pas au montant total de PPV indiqué dans l'onglet 'Investissement PER'",IF(I396&lt;&gt;'Investissement PER'!AC399,"Le montant réparti ne correspond pas au montant total d'abondement indiqué dans l'onglet 'Investissement PER’","")))</f>
        <v/>
      </c>
    </row>
    <row r="397" spans="1:14" x14ac:dyDescent="0.25">
      <c r="A397" s="55">
        <f>'Investissement PEE'!D400</f>
        <v>0</v>
      </c>
      <c r="B397" s="28">
        <f>'Investissement PEE'!F400</f>
        <v>0</v>
      </c>
      <c r="C397" s="45">
        <f>'Investissement PEE'!H400</f>
        <v>0</v>
      </c>
      <c r="D397" s="53">
        <f>SUM('Investissement PEE'!AF400+'Investissement PEE'!AI400+'Investissement PEE'!AL400+'Investissement PEE'!AO400+'Investissement PEE'!AR400+'Investissement PEE'!AU400+'Investissement PEE'!AX400+'Investissement PEE'!BA400+'Investissement PEE'!BD400+'Investissement PEE'!BG400+'Investissement PEE'!BJ400+'Investissement PEE'!BM400)</f>
        <v>0</v>
      </c>
      <c r="E397" s="46">
        <f>SUM('Investissement PER'!AI400+'Investissement PER'!AL400+'Investissement PER'!AO400+'Investissement PER'!AR401+'Investissement PER'!AU400+'Investissement PER'!AX400+'Investissement PER'!BA400+'Investissement PER'!BD400+'Investissement PER'!BG400+'Investissement PER'!BJ400+'Investissement PER'!BM400+'Investissement PER'!BP400+'Investissement PER'!AF400)</f>
        <v>0</v>
      </c>
      <c r="F397" s="164">
        <f t="shared" si="18"/>
        <v>0</v>
      </c>
      <c r="H397" s="44">
        <f>'Investissement PEE'!AG400+'Investissement PEE'!AJ400+'Investissement PEE'!AM400+'Investissement PEE'!AP400+'Investissement PEE'!AS400+'Investissement PEE'!AV400+'Investissement PEE'!AY400+'Investissement PEE'!BB400+'Investissement PEE'!BE400+'Investissement PEE'!BH400+'Investissement PEE'!BK400+'Investissement PEE'!BN400</f>
        <v>0</v>
      </c>
      <c r="I397" s="47">
        <f>'Investissement PER'!BE400+'Investissement PER'!BB400+'Investissement PER'!AY400+'Investissement PER'!AV400+'Investissement PER'!AS401+'Investissement PER'!AP400+'Investissement PER'!AM400+'Investissement PER'!AJ400+'Investissement PER'!BH400+'Investissement PER'!BK400+'Investissement PER'!BN400+'Investissement PER'!BQ400+'Investissement PER'!AG400</f>
        <v>0</v>
      </c>
      <c r="J397" s="165">
        <f t="shared" si="19"/>
        <v>0</v>
      </c>
      <c r="L397" s="163">
        <f t="shared" si="20"/>
        <v>0</v>
      </c>
      <c r="M397" s="54" t="str">
        <f>IF(AND(D397&lt;&gt;'Investissement PEE'!AB400,Synthèse!H397&lt;&gt;'Investissement PEE'!AC400),"Les montants répartis ne correspondent pas aux montants de prime de partage de la valeur et d'abondement dans l'onglet 'Investissement PEE'",IF(D397&lt;&gt;'Investissement PEE'!AB400,"Le montant réparti en prime de partage de la valeur ne correspond pas au montant total de PPV indiqué dans l'onglet 'Investissement PEE'",IF(H397&lt;&gt;'Investissement PEE'!AC400,"Le montant réparti ne correspond pas au montant total d'abondement indiqué dans l'onglet 'PEE'","")))</f>
        <v/>
      </c>
      <c r="N397" s="79" t="str">
        <f>IF(AND(E397&lt;&gt;'Investissement PER'!AB400,Synthèse!I397&lt;&gt;'Investissement PER'!AC400),"Les montants répartis ne correspondent pas aux montants de prime de partage de la valeur et d'abondement dans l'onglet 'Investissement PER'",IF(E397&lt;&gt;'Investissement PER'!AB400,"Le montant réparti en prime de partage de la valeur ne correspond pas au montant total de PPV indiqué dans l'onglet 'Investissement PER'",IF(I397&lt;&gt;'Investissement PER'!AC400,"Le montant réparti ne correspond pas au montant total d'abondement indiqué dans l'onglet 'Investissement PER’","")))</f>
        <v/>
      </c>
    </row>
    <row r="398" spans="1:14" x14ac:dyDescent="0.25">
      <c r="A398" s="55">
        <f>'Investissement PEE'!D401</f>
        <v>0</v>
      </c>
      <c r="B398" s="28">
        <f>'Investissement PEE'!F401</f>
        <v>0</v>
      </c>
      <c r="C398" s="45">
        <f>'Investissement PEE'!H401</f>
        <v>0</v>
      </c>
      <c r="D398" s="53">
        <f>SUM('Investissement PEE'!AF401+'Investissement PEE'!AI401+'Investissement PEE'!AL401+'Investissement PEE'!AO401+'Investissement PEE'!AR401+'Investissement PEE'!AU401+'Investissement PEE'!AX401+'Investissement PEE'!BA401+'Investissement PEE'!BD401+'Investissement PEE'!BG401+'Investissement PEE'!BJ401+'Investissement PEE'!BM401)</f>
        <v>0</v>
      </c>
      <c r="E398" s="46">
        <f>SUM('Investissement PER'!AI401+'Investissement PER'!AL401+'Investissement PER'!AO401+'Investissement PER'!AR402+'Investissement PER'!AU401+'Investissement PER'!AX401+'Investissement PER'!BA401+'Investissement PER'!BD401+'Investissement PER'!BG401+'Investissement PER'!BJ401+'Investissement PER'!BM401+'Investissement PER'!BP401+'Investissement PER'!AF401)</f>
        <v>0</v>
      </c>
      <c r="F398" s="164">
        <f t="shared" si="18"/>
        <v>0</v>
      </c>
      <c r="H398" s="44">
        <f>'Investissement PEE'!AG401+'Investissement PEE'!AJ401+'Investissement PEE'!AM401+'Investissement PEE'!AP401+'Investissement PEE'!AS401+'Investissement PEE'!AV401+'Investissement PEE'!AY401+'Investissement PEE'!BB401+'Investissement PEE'!BE401+'Investissement PEE'!BH401+'Investissement PEE'!BK401+'Investissement PEE'!BN401</f>
        <v>0</v>
      </c>
      <c r="I398" s="47">
        <f>'Investissement PER'!BE401+'Investissement PER'!BB401+'Investissement PER'!AY401+'Investissement PER'!AV401+'Investissement PER'!AS402+'Investissement PER'!AP401+'Investissement PER'!AM401+'Investissement PER'!AJ401+'Investissement PER'!BH401+'Investissement PER'!BK401+'Investissement PER'!BN401+'Investissement PER'!BQ401+'Investissement PER'!AG401</f>
        <v>0</v>
      </c>
      <c r="J398" s="165">
        <f t="shared" si="19"/>
        <v>0</v>
      </c>
      <c r="L398" s="163">
        <f t="shared" si="20"/>
        <v>0</v>
      </c>
      <c r="M398" s="54" t="str">
        <f>IF(AND(D398&lt;&gt;'Investissement PEE'!AB401,Synthèse!H398&lt;&gt;'Investissement PEE'!AC401),"Les montants répartis ne correspondent pas aux montants de prime de partage de la valeur et d'abondement dans l'onglet 'Investissement PEE'",IF(D398&lt;&gt;'Investissement PEE'!AB401,"Le montant réparti en prime de partage de la valeur ne correspond pas au montant total de PPV indiqué dans l'onglet 'Investissement PEE'",IF(H398&lt;&gt;'Investissement PEE'!AC401,"Le montant réparti ne correspond pas au montant total d'abondement indiqué dans l'onglet 'PEE'","")))</f>
        <v/>
      </c>
      <c r="N398" s="79" t="str">
        <f>IF(AND(E398&lt;&gt;'Investissement PER'!AB401,Synthèse!I398&lt;&gt;'Investissement PER'!AC401),"Les montants répartis ne correspondent pas aux montants de prime de partage de la valeur et d'abondement dans l'onglet 'Investissement PER'",IF(E398&lt;&gt;'Investissement PER'!AB401,"Le montant réparti en prime de partage de la valeur ne correspond pas au montant total de PPV indiqué dans l'onglet 'Investissement PER'",IF(I398&lt;&gt;'Investissement PER'!AC401,"Le montant réparti ne correspond pas au montant total d'abondement indiqué dans l'onglet 'Investissement PER’","")))</f>
        <v/>
      </c>
    </row>
    <row r="399" spans="1:14" x14ac:dyDescent="0.25">
      <c r="A399" s="55">
        <f>'Investissement PEE'!D402</f>
        <v>0</v>
      </c>
      <c r="B399" s="28">
        <f>'Investissement PEE'!F402</f>
        <v>0</v>
      </c>
      <c r="C399" s="45">
        <f>'Investissement PEE'!H402</f>
        <v>0</v>
      </c>
      <c r="D399" s="53">
        <f>SUM('Investissement PEE'!AF402+'Investissement PEE'!AI402+'Investissement PEE'!AL402+'Investissement PEE'!AO402+'Investissement PEE'!AR402+'Investissement PEE'!AU402+'Investissement PEE'!AX402+'Investissement PEE'!BA402+'Investissement PEE'!BD402+'Investissement PEE'!BG402+'Investissement PEE'!BJ402+'Investissement PEE'!BM402)</f>
        <v>0</v>
      </c>
      <c r="E399" s="46">
        <f>SUM('Investissement PER'!AI402+'Investissement PER'!AL402+'Investissement PER'!AO402+'Investissement PER'!AR403+'Investissement PER'!AU402+'Investissement PER'!AX402+'Investissement PER'!BA402+'Investissement PER'!BD402+'Investissement PER'!BG402+'Investissement PER'!BJ402+'Investissement PER'!BM402+'Investissement PER'!BP402+'Investissement PER'!AF402)</f>
        <v>0</v>
      </c>
      <c r="F399" s="164">
        <f t="shared" si="18"/>
        <v>0</v>
      </c>
      <c r="H399" s="44">
        <f>'Investissement PEE'!AG402+'Investissement PEE'!AJ402+'Investissement PEE'!AM402+'Investissement PEE'!AP402+'Investissement PEE'!AS402+'Investissement PEE'!AV402+'Investissement PEE'!AY402+'Investissement PEE'!BB402+'Investissement PEE'!BE402+'Investissement PEE'!BH402+'Investissement PEE'!BK402+'Investissement PEE'!BN402</f>
        <v>0</v>
      </c>
      <c r="I399" s="47">
        <f>'Investissement PER'!BE402+'Investissement PER'!BB402+'Investissement PER'!AY402+'Investissement PER'!AV402+'Investissement PER'!AS403+'Investissement PER'!AP402+'Investissement PER'!AM402+'Investissement PER'!AJ402+'Investissement PER'!BH402+'Investissement PER'!BK402+'Investissement PER'!BN402+'Investissement PER'!BQ402+'Investissement PER'!AG402</f>
        <v>0</v>
      </c>
      <c r="J399" s="165">
        <f t="shared" si="19"/>
        <v>0</v>
      </c>
      <c r="L399" s="163">
        <f t="shared" si="20"/>
        <v>0</v>
      </c>
      <c r="M399" s="54" t="str">
        <f>IF(AND(D399&lt;&gt;'Investissement PEE'!AB402,Synthèse!H399&lt;&gt;'Investissement PEE'!AC402),"Les montants répartis ne correspondent pas aux montants de prime de partage de la valeur et d'abondement dans l'onglet 'Investissement PEE'",IF(D399&lt;&gt;'Investissement PEE'!AB402,"Le montant réparti en prime de partage de la valeur ne correspond pas au montant total de PPV indiqué dans l'onglet 'Investissement PEE'",IF(H399&lt;&gt;'Investissement PEE'!AC402,"Le montant réparti ne correspond pas au montant total d'abondement indiqué dans l'onglet 'PEE'","")))</f>
        <v/>
      </c>
      <c r="N399" s="79" t="str">
        <f>IF(AND(E399&lt;&gt;'Investissement PER'!AB402,Synthèse!I399&lt;&gt;'Investissement PER'!AC402),"Les montants répartis ne correspondent pas aux montants de prime de partage de la valeur et d'abondement dans l'onglet 'Investissement PER'",IF(E399&lt;&gt;'Investissement PER'!AB402,"Le montant réparti en prime de partage de la valeur ne correspond pas au montant total de PPV indiqué dans l'onglet 'Investissement PER'",IF(I399&lt;&gt;'Investissement PER'!AC402,"Le montant réparti ne correspond pas au montant total d'abondement indiqué dans l'onglet 'Investissement PER’","")))</f>
        <v/>
      </c>
    </row>
    <row r="400" spans="1:14" x14ac:dyDescent="0.25">
      <c r="A400" s="55">
        <f>'Investissement PEE'!D403</f>
        <v>0</v>
      </c>
      <c r="B400" s="28">
        <f>'Investissement PEE'!F403</f>
        <v>0</v>
      </c>
      <c r="C400" s="45">
        <f>'Investissement PEE'!H403</f>
        <v>0</v>
      </c>
      <c r="D400" s="53">
        <f>SUM('Investissement PEE'!AF403+'Investissement PEE'!AI403+'Investissement PEE'!AL403+'Investissement PEE'!AO403+'Investissement PEE'!AR403+'Investissement PEE'!AU403+'Investissement PEE'!AX403+'Investissement PEE'!BA403+'Investissement PEE'!BD403+'Investissement PEE'!BG403+'Investissement PEE'!BJ403+'Investissement PEE'!BM403)</f>
        <v>0</v>
      </c>
      <c r="E400" s="46">
        <f>SUM('Investissement PER'!AI403+'Investissement PER'!AL403+'Investissement PER'!AO403+'Investissement PER'!AR404+'Investissement PER'!AU403+'Investissement PER'!AX403+'Investissement PER'!BA403+'Investissement PER'!BD403+'Investissement PER'!BG403+'Investissement PER'!BJ403+'Investissement PER'!BM403+'Investissement PER'!BP403+'Investissement PER'!AF403)</f>
        <v>0</v>
      </c>
      <c r="F400" s="164">
        <f t="shared" si="18"/>
        <v>0</v>
      </c>
      <c r="H400" s="44">
        <f>'Investissement PEE'!AG403+'Investissement PEE'!AJ403+'Investissement PEE'!AM403+'Investissement PEE'!AP403+'Investissement PEE'!AS403+'Investissement PEE'!AV403+'Investissement PEE'!AY403+'Investissement PEE'!BB403+'Investissement PEE'!BE403+'Investissement PEE'!BH403+'Investissement PEE'!BK403+'Investissement PEE'!BN403</f>
        <v>0</v>
      </c>
      <c r="I400" s="47">
        <f>'Investissement PER'!BE403+'Investissement PER'!BB403+'Investissement PER'!AY403+'Investissement PER'!AV403+'Investissement PER'!AS404+'Investissement PER'!AP403+'Investissement PER'!AM403+'Investissement PER'!AJ403+'Investissement PER'!BH403+'Investissement PER'!BK403+'Investissement PER'!BN403+'Investissement PER'!BQ403+'Investissement PER'!AG403</f>
        <v>0</v>
      </c>
      <c r="J400" s="165">
        <f t="shared" si="19"/>
        <v>0</v>
      </c>
      <c r="L400" s="163">
        <f t="shared" si="20"/>
        <v>0</v>
      </c>
      <c r="M400" s="54" t="str">
        <f>IF(AND(D400&lt;&gt;'Investissement PEE'!AB403,Synthèse!H400&lt;&gt;'Investissement PEE'!AC403),"Les montants répartis ne correspondent pas aux montants de prime de partage de la valeur et d'abondement dans l'onglet 'Investissement PEE'",IF(D400&lt;&gt;'Investissement PEE'!AB403,"Le montant réparti en prime de partage de la valeur ne correspond pas au montant total de PPV indiqué dans l'onglet 'Investissement PEE'",IF(H400&lt;&gt;'Investissement PEE'!AC403,"Le montant réparti ne correspond pas au montant total d'abondement indiqué dans l'onglet 'PEE'","")))</f>
        <v/>
      </c>
      <c r="N400" s="79" t="str">
        <f>IF(AND(E400&lt;&gt;'Investissement PER'!AB403,Synthèse!I400&lt;&gt;'Investissement PER'!AC403),"Les montants répartis ne correspondent pas aux montants de prime de partage de la valeur et d'abondement dans l'onglet 'Investissement PER'",IF(E400&lt;&gt;'Investissement PER'!AB403,"Le montant réparti en prime de partage de la valeur ne correspond pas au montant total de PPV indiqué dans l'onglet 'Investissement PER'",IF(I400&lt;&gt;'Investissement PER'!AC403,"Le montant réparti ne correspond pas au montant total d'abondement indiqué dans l'onglet 'Investissement PER’","")))</f>
        <v/>
      </c>
    </row>
    <row r="401" spans="1:14" x14ac:dyDescent="0.25">
      <c r="A401" s="55">
        <f>'Investissement PEE'!D404</f>
        <v>0</v>
      </c>
      <c r="B401" s="28">
        <f>'Investissement PEE'!F404</f>
        <v>0</v>
      </c>
      <c r="C401" s="45">
        <f>'Investissement PEE'!H404</f>
        <v>0</v>
      </c>
      <c r="D401" s="53">
        <f>SUM('Investissement PEE'!AF404+'Investissement PEE'!AI404+'Investissement PEE'!AL404+'Investissement PEE'!AO404+'Investissement PEE'!AR404+'Investissement PEE'!AU404+'Investissement PEE'!AX404+'Investissement PEE'!BA404+'Investissement PEE'!BD404+'Investissement PEE'!BG404+'Investissement PEE'!BJ404+'Investissement PEE'!BM404)</f>
        <v>0</v>
      </c>
      <c r="E401" s="46">
        <f>SUM('Investissement PER'!AI404+'Investissement PER'!AL404+'Investissement PER'!AO404+'Investissement PER'!AR405+'Investissement PER'!AU404+'Investissement PER'!AX404+'Investissement PER'!BA404+'Investissement PER'!BD404+'Investissement PER'!BG404+'Investissement PER'!BJ404+'Investissement PER'!BM404+'Investissement PER'!BP404+'Investissement PER'!AF404)</f>
        <v>0</v>
      </c>
      <c r="F401" s="164">
        <f t="shared" si="18"/>
        <v>0</v>
      </c>
      <c r="H401" s="44">
        <f>'Investissement PEE'!AG404+'Investissement PEE'!AJ404+'Investissement PEE'!AM404+'Investissement PEE'!AP404+'Investissement PEE'!AS404+'Investissement PEE'!AV404+'Investissement PEE'!AY404+'Investissement PEE'!BB404+'Investissement PEE'!BE404+'Investissement PEE'!BH404+'Investissement PEE'!BK404+'Investissement PEE'!BN404</f>
        <v>0</v>
      </c>
      <c r="I401" s="47">
        <f>'Investissement PER'!BE404+'Investissement PER'!BB404+'Investissement PER'!AY404+'Investissement PER'!AV404+'Investissement PER'!AS405+'Investissement PER'!AP404+'Investissement PER'!AM404+'Investissement PER'!AJ404+'Investissement PER'!BH404+'Investissement PER'!BK404+'Investissement PER'!BN404+'Investissement PER'!BQ404+'Investissement PER'!AG404</f>
        <v>0</v>
      </c>
      <c r="J401" s="165">
        <f t="shared" si="19"/>
        <v>0</v>
      </c>
      <c r="L401" s="163">
        <f t="shared" si="20"/>
        <v>0</v>
      </c>
      <c r="M401" s="54" t="str">
        <f>IF(AND(D401&lt;&gt;'Investissement PEE'!AB404,Synthèse!H401&lt;&gt;'Investissement PEE'!AC404),"Les montants répartis ne correspondent pas aux montants de prime de partage de la valeur et d'abondement dans l'onglet 'Investissement PEE'",IF(D401&lt;&gt;'Investissement PEE'!AB404,"Le montant réparti en prime de partage de la valeur ne correspond pas au montant total de PPV indiqué dans l'onglet 'Investissement PEE'",IF(H401&lt;&gt;'Investissement PEE'!AC404,"Le montant réparti ne correspond pas au montant total d'abondement indiqué dans l'onglet 'PEE'","")))</f>
        <v/>
      </c>
      <c r="N401" s="79" t="str">
        <f>IF(AND(E401&lt;&gt;'Investissement PER'!AB404,Synthèse!I401&lt;&gt;'Investissement PER'!AC404),"Les montants répartis ne correspondent pas aux montants de prime de partage de la valeur et d'abondement dans l'onglet 'Investissement PER'",IF(E401&lt;&gt;'Investissement PER'!AB404,"Le montant réparti en prime de partage de la valeur ne correspond pas au montant total de PPV indiqué dans l'onglet 'Investissement PER'",IF(I401&lt;&gt;'Investissement PER'!AC404,"Le montant réparti ne correspond pas au montant total d'abondement indiqué dans l'onglet 'Investissement PER’","")))</f>
        <v/>
      </c>
    </row>
    <row r="402" spans="1:14" x14ac:dyDescent="0.25">
      <c r="A402" s="55">
        <f>'Investissement PEE'!D405</f>
        <v>0</v>
      </c>
      <c r="B402" s="28">
        <f>'Investissement PEE'!F405</f>
        <v>0</v>
      </c>
      <c r="C402" s="45">
        <f>'Investissement PEE'!H405</f>
        <v>0</v>
      </c>
      <c r="D402" s="53">
        <f>SUM('Investissement PEE'!AF405+'Investissement PEE'!AI405+'Investissement PEE'!AL405+'Investissement PEE'!AO405+'Investissement PEE'!AR405+'Investissement PEE'!AU405+'Investissement PEE'!AX405+'Investissement PEE'!BA405+'Investissement PEE'!BD405+'Investissement PEE'!BG405+'Investissement PEE'!BJ405+'Investissement PEE'!BM405)</f>
        <v>0</v>
      </c>
      <c r="E402" s="46">
        <f>SUM('Investissement PER'!AI405+'Investissement PER'!AL405+'Investissement PER'!AO405+'Investissement PER'!AR406+'Investissement PER'!AU405+'Investissement PER'!AX405+'Investissement PER'!BA405+'Investissement PER'!BD405+'Investissement PER'!BG405+'Investissement PER'!BJ405+'Investissement PER'!BM405+'Investissement PER'!BP405+'Investissement PER'!AF405)</f>
        <v>0</v>
      </c>
      <c r="F402" s="164">
        <f t="shared" si="18"/>
        <v>0</v>
      </c>
      <c r="H402" s="44">
        <f>'Investissement PEE'!AG405+'Investissement PEE'!AJ405+'Investissement PEE'!AM405+'Investissement PEE'!AP405+'Investissement PEE'!AS405+'Investissement PEE'!AV405+'Investissement PEE'!AY405+'Investissement PEE'!BB405+'Investissement PEE'!BE405+'Investissement PEE'!BH405+'Investissement PEE'!BK405+'Investissement PEE'!BN405</f>
        <v>0</v>
      </c>
      <c r="I402" s="47">
        <f>'Investissement PER'!BE405+'Investissement PER'!BB405+'Investissement PER'!AY405+'Investissement PER'!AV405+'Investissement PER'!AS406+'Investissement PER'!AP405+'Investissement PER'!AM405+'Investissement PER'!AJ405+'Investissement PER'!BH405+'Investissement PER'!BK405+'Investissement PER'!BN405+'Investissement PER'!BQ405+'Investissement PER'!AG405</f>
        <v>0</v>
      </c>
      <c r="J402" s="165">
        <f t="shared" si="19"/>
        <v>0</v>
      </c>
      <c r="L402" s="163">
        <f t="shared" si="20"/>
        <v>0</v>
      </c>
      <c r="M402" s="54" t="str">
        <f>IF(AND(D402&lt;&gt;'Investissement PEE'!AB405,Synthèse!H402&lt;&gt;'Investissement PEE'!AC405),"Les montants répartis ne correspondent pas aux montants de prime de partage de la valeur et d'abondement dans l'onglet 'Investissement PEE'",IF(D402&lt;&gt;'Investissement PEE'!AB405,"Le montant réparti en prime de partage de la valeur ne correspond pas au montant total de PPV indiqué dans l'onglet 'Investissement PEE'",IF(H402&lt;&gt;'Investissement PEE'!AC405,"Le montant réparti ne correspond pas au montant total d'abondement indiqué dans l'onglet 'PEE'","")))</f>
        <v/>
      </c>
      <c r="N402" s="79" t="str">
        <f>IF(AND(E402&lt;&gt;'Investissement PER'!AB405,Synthèse!I402&lt;&gt;'Investissement PER'!AC405),"Les montants répartis ne correspondent pas aux montants de prime de partage de la valeur et d'abondement dans l'onglet 'Investissement PER'",IF(E402&lt;&gt;'Investissement PER'!AB405,"Le montant réparti en prime de partage de la valeur ne correspond pas au montant total de PPV indiqué dans l'onglet 'Investissement PER'",IF(I402&lt;&gt;'Investissement PER'!AC405,"Le montant réparti ne correspond pas au montant total d'abondement indiqué dans l'onglet 'Investissement PER’","")))</f>
        <v/>
      </c>
    </row>
    <row r="403" spans="1:14" x14ac:dyDescent="0.25">
      <c r="A403" s="55">
        <f>'Investissement PEE'!D406</f>
        <v>0</v>
      </c>
      <c r="B403" s="28">
        <f>'Investissement PEE'!F406</f>
        <v>0</v>
      </c>
      <c r="C403" s="45">
        <f>'Investissement PEE'!H406</f>
        <v>0</v>
      </c>
      <c r="D403" s="53">
        <f>SUM('Investissement PEE'!AF406+'Investissement PEE'!AI406+'Investissement PEE'!AL406+'Investissement PEE'!AO406+'Investissement PEE'!AR406+'Investissement PEE'!AU406+'Investissement PEE'!AX406+'Investissement PEE'!BA406+'Investissement PEE'!BD406+'Investissement PEE'!BG406+'Investissement PEE'!BJ406+'Investissement PEE'!BM406)</f>
        <v>0</v>
      </c>
      <c r="E403" s="46">
        <f>SUM('Investissement PER'!AI406+'Investissement PER'!AL406+'Investissement PER'!AO406+'Investissement PER'!AR407+'Investissement PER'!AU406+'Investissement PER'!AX406+'Investissement PER'!BA406+'Investissement PER'!BD406+'Investissement PER'!BG406+'Investissement PER'!BJ406+'Investissement PER'!BM406+'Investissement PER'!BP406+'Investissement PER'!AF406)</f>
        <v>0</v>
      </c>
      <c r="F403" s="164">
        <f t="shared" si="18"/>
        <v>0</v>
      </c>
      <c r="H403" s="44">
        <f>'Investissement PEE'!AG406+'Investissement PEE'!AJ406+'Investissement PEE'!AM406+'Investissement PEE'!AP406+'Investissement PEE'!AS406+'Investissement PEE'!AV406+'Investissement PEE'!AY406+'Investissement PEE'!BB406+'Investissement PEE'!BE406+'Investissement PEE'!BH406+'Investissement PEE'!BK406+'Investissement PEE'!BN406</f>
        <v>0</v>
      </c>
      <c r="I403" s="47">
        <f>'Investissement PER'!BE406+'Investissement PER'!BB406+'Investissement PER'!AY406+'Investissement PER'!AV406+'Investissement PER'!AS407+'Investissement PER'!AP406+'Investissement PER'!AM406+'Investissement PER'!AJ406+'Investissement PER'!BH406+'Investissement PER'!BK406+'Investissement PER'!BN406+'Investissement PER'!BQ406+'Investissement PER'!AG406</f>
        <v>0</v>
      </c>
      <c r="J403" s="165">
        <f t="shared" si="19"/>
        <v>0</v>
      </c>
      <c r="L403" s="163">
        <f t="shared" si="20"/>
        <v>0</v>
      </c>
      <c r="M403" s="54" t="str">
        <f>IF(AND(D403&lt;&gt;'Investissement PEE'!AB406,Synthèse!H403&lt;&gt;'Investissement PEE'!AC406),"Les montants répartis ne correspondent pas aux montants de prime de partage de la valeur et d'abondement dans l'onglet 'Investissement PEE'",IF(D403&lt;&gt;'Investissement PEE'!AB406,"Le montant réparti en prime de partage de la valeur ne correspond pas au montant total de PPV indiqué dans l'onglet 'Investissement PEE'",IF(H403&lt;&gt;'Investissement PEE'!AC406,"Le montant réparti ne correspond pas au montant total d'abondement indiqué dans l'onglet 'PEE'","")))</f>
        <v/>
      </c>
      <c r="N403" s="79" t="str">
        <f>IF(AND(E403&lt;&gt;'Investissement PER'!AB406,Synthèse!I403&lt;&gt;'Investissement PER'!AC406),"Les montants répartis ne correspondent pas aux montants de prime de partage de la valeur et d'abondement dans l'onglet 'Investissement PER'",IF(E403&lt;&gt;'Investissement PER'!AB406,"Le montant réparti en prime de partage de la valeur ne correspond pas au montant total de PPV indiqué dans l'onglet 'Investissement PER'",IF(I403&lt;&gt;'Investissement PER'!AC406,"Le montant réparti ne correspond pas au montant total d'abondement indiqué dans l'onglet 'Investissement PER’","")))</f>
        <v/>
      </c>
    </row>
    <row r="404" spans="1:14" x14ac:dyDescent="0.25">
      <c r="A404" s="55">
        <f>'Investissement PEE'!D407</f>
        <v>0</v>
      </c>
      <c r="B404" s="28">
        <f>'Investissement PEE'!F407</f>
        <v>0</v>
      </c>
      <c r="C404" s="45">
        <f>'Investissement PEE'!H407</f>
        <v>0</v>
      </c>
      <c r="D404" s="53">
        <f>SUM('Investissement PEE'!AF407+'Investissement PEE'!AI407+'Investissement PEE'!AL407+'Investissement PEE'!AO407+'Investissement PEE'!AR407+'Investissement PEE'!AU407+'Investissement PEE'!AX407+'Investissement PEE'!BA407+'Investissement PEE'!BD407+'Investissement PEE'!BG407+'Investissement PEE'!BJ407+'Investissement PEE'!BM407)</f>
        <v>0</v>
      </c>
      <c r="E404" s="46">
        <f>SUM('Investissement PER'!AI407+'Investissement PER'!AL407+'Investissement PER'!AO407+'Investissement PER'!AR408+'Investissement PER'!AU407+'Investissement PER'!AX407+'Investissement PER'!BA407+'Investissement PER'!BD407+'Investissement PER'!BG407+'Investissement PER'!BJ407+'Investissement PER'!BM407+'Investissement PER'!BP407+'Investissement PER'!AF407)</f>
        <v>0</v>
      </c>
      <c r="F404" s="164">
        <f t="shared" si="18"/>
        <v>0</v>
      </c>
      <c r="H404" s="44">
        <f>'Investissement PEE'!AG407+'Investissement PEE'!AJ407+'Investissement PEE'!AM407+'Investissement PEE'!AP407+'Investissement PEE'!AS407+'Investissement PEE'!AV407+'Investissement PEE'!AY407+'Investissement PEE'!BB407+'Investissement PEE'!BE407+'Investissement PEE'!BH407+'Investissement PEE'!BK407+'Investissement PEE'!BN407</f>
        <v>0</v>
      </c>
      <c r="I404" s="47">
        <f>'Investissement PER'!BE407+'Investissement PER'!BB407+'Investissement PER'!AY407+'Investissement PER'!AV407+'Investissement PER'!AS408+'Investissement PER'!AP407+'Investissement PER'!AM407+'Investissement PER'!AJ407+'Investissement PER'!BH407+'Investissement PER'!BK407+'Investissement PER'!BN407+'Investissement PER'!BQ407+'Investissement PER'!AG407</f>
        <v>0</v>
      </c>
      <c r="J404" s="165">
        <f t="shared" si="19"/>
        <v>0</v>
      </c>
      <c r="L404" s="163">
        <f t="shared" si="20"/>
        <v>0</v>
      </c>
      <c r="M404" s="54" t="str">
        <f>IF(AND(D404&lt;&gt;'Investissement PEE'!AB407,Synthèse!H404&lt;&gt;'Investissement PEE'!AC407),"Les montants répartis ne correspondent pas aux montants de prime de partage de la valeur et d'abondement dans l'onglet 'Investissement PEE'",IF(D404&lt;&gt;'Investissement PEE'!AB407,"Le montant réparti en prime de partage de la valeur ne correspond pas au montant total de PPV indiqué dans l'onglet 'Investissement PEE'",IF(H404&lt;&gt;'Investissement PEE'!AC407,"Le montant réparti ne correspond pas au montant total d'abondement indiqué dans l'onglet 'PEE'","")))</f>
        <v/>
      </c>
      <c r="N404" s="79" t="str">
        <f>IF(AND(E404&lt;&gt;'Investissement PER'!AB407,Synthèse!I404&lt;&gt;'Investissement PER'!AC407),"Les montants répartis ne correspondent pas aux montants de prime de partage de la valeur et d'abondement dans l'onglet 'Investissement PER'",IF(E404&lt;&gt;'Investissement PER'!AB407,"Le montant réparti en prime de partage de la valeur ne correspond pas au montant total de PPV indiqué dans l'onglet 'Investissement PER'",IF(I404&lt;&gt;'Investissement PER'!AC407,"Le montant réparti ne correspond pas au montant total d'abondement indiqué dans l'onglet 'Investissement PER’","")))</f>
        <v/>
      </c>
    </row>
    <row r="405" spans="1:14" x14ac:dyDescent="0.25">
      <c r="A405" s="55">
        <f>'Investissement PEE'!D408</f>
        <v>0</v>
      </c>
      <c r="B405" s="28">
        <f>'Investissement PEE'!F408</f>
        <v>0</v>
      </c>
      <c r="C405" s="45">
        <f>'Investissement PEE'!H408</f>
        <v>0</v>
      </c>
      <c r="D405" s="53">
        <f>SUM('Investissement PEE'!AF408+'Investissement PEE'!AI408+'Investissement PEE'!AL408+'Investissement PEE'!AO408+'Investissement PEE'!AR408+'Investissement PEE'!AU408+'Investissement PEE'!AX408+'Investissement PEE'!BA408+'Investissement PEE'!BD408+'Investissement PEE'!BG408+'Investissement PEE'!BJ408+'Investissement PEE'!BM408)</f>
        <v>0</v>
      </c>
      <c r="E405" s="46">
        <f>SUM('Investissement PER'!AI408+'Investissement PER'!AL408+'Investissement PER'!AO408+'Investissement PER'!AR409+'Investissement PER'!AU408+'Investissement PER'!AX408+'Investissement PER'!BA408+'Investissement PER'!BD408+'Investissement PER'!BG408+'Investissement PER'!BJ408+'Investissement PER'!BM408+'Investissement PER'!BP408+'Investissement PER'!AF408)</f>
        <v>0</v>
      </c>
      <c r="F405" s="164">
        <f t="shared" si="18"/>
        <v>0</v>
      </c>
      <c r="H405" s="44">
        <f>'Investissement PEE'!AG408+'Investissement PEE'!AJ408+'Investissement PEE'!AM408+'Investissement PEE'!AP408+'Investissement PEE'!AS408+'Investissement PEE'!AV408+'Investissement PEE'!AY408+'Investissement PEE'!BB408+'Investissement PEE'!BE408+'Investissement PEE'!BH408+'Investissement PEE'!BK408+'Investissement PEE'!BN408</f>
        <v>0</v>
      </c>
      <c r="I405" s="47">
        <f>'Investissement PER'!BE408+'Investissement PER'!BB408+'Investissement PER'!AY408+'Investissement PER'!AV408+'Investissement PER'!AS409+'Investissement PER'!AP408+'Investissement PER'!AM408+'Investissement PER'!AJ408+'Investissement PER'!BH408+'Investissement PER'!BK408+'Investissement PER'!BN408+'Investissement PER'!BQ408+'Investissement PER'!AG408</f>
        <v>0</v>
      </c>
      <c r="J405" s="165">
        <f t="shared" si="19"/>
        <v>0</v>
      </c>
      <c r="L405" s="163">
        <f t="shared" si="20"/>
        <v>0</v>
      </c>
      <c r="M405" s="54" t="str">
        <f>IF(AND(D405&lt;&gt;'Investissement PEE'!AB408,Synthèse!H405&lt;&gt;'Investissement PEE'!AC408),"Les montants répartis ne correspondent pas aux montants de prime de partage de la valeur et d'abondement dans l'onglet 'Investissement PEE'",IF(D405&lt;&gt;'Investissement PEE'!AB408,"Le montant réparti en prime de partage de la valeur ne correspond pas au montant total de PPV indiqué dans l'onglet 'Investissement PEE'",IF(H405&lt;&gt;'Investissement PEE'!AC408,"Le montant réparti ne correspond pas au montant total d'abondement indiqué dans l'onglet 'PEE'","")))</f>
        <v/>
      </c>
      <c r="N405" s="79" t="str">
        <f>IF(AND(E405&lt;&gt;'Investissement PER'!AB408,Synthèse!I405&lt;&gt;'Investissement PER'!AC408),"Les montants répartis ne correspondent pas aux montants de prime de partage de la valeur et d'abondement dans l'onglet 'Investissement PER'",IF(E405&lt;&gt;'Investissement PER'!AB408,"Le montant réparti en prime de partage de la valeur ne correspond pas au montant total de PPV indiqué dans l'onglet 'Investissement PER'",IF(I405&lt;&gt;'Investissement PER'!AC408,"Le montant réparti ne correspond pas au montant total d'abondement indiqué dans l'onglet 'Investissement PER’","")))</f>
        <v/>
      </c>
    </row>
    <row r="406" spans="1:14" x14ac:dyDescent="0.25">
      <c r="A406" s="55">
        <f>'Investissement PEE'!D409</f>
        <v>0</v>
      </c>
      <c r="B406" s="28">
        <f>'Investissement PEE'!F409</f>
        <v>0</v>
      </c>
      <c r="C406" s="45">
        <f>'Investissement PEE'!H409</f>
        <v>0</v>
      </c>
      <c r="D406" s="53">
        <f>SUM('Investissement PEE'!AF409+'Investissement PEE'!AI409+'Investissement PEE'!AL409+'Investissement PEE'!AO409+'Investissement PEE'!AR409+'Investissement PEE'!AU409+'Investissement PEE'!AX409+'Investissement PEE'!BA409+'Investissement PEE'!BD409+'Investissement PEE'!BG409+'Investissement PEE'!BJ409+'Investissement PEE'!BM409)</f>
        <v>0</v>
      </c>
      <c r="E406" s="46">
        <f>SUM('Investissement PER'!AI409+'Investissement PER'!AL409+'Investissement PER'!AO409+'Investissement PER'!AR410+'Investissement PER'!AU409+'Investissement PER'!AX409+'Investissement PER'!BA409+'Investissement PER'!BD409+'Investissement PER'!BG409+'Investissement PER'!BJ409+'Investissement PER'!BM409+'Investissement PER'!BP409+'Investissement PER'!AF409)</f>
        <v>0</v>
      </c>
      <c r="F406" s="164">
        <f t="shared" si="18"/>
        <v>0</v>
      </c>
      <c r="H406" s="44">
        <f>'Investissement PEE'!AG409+'Investissement PEE'!AJ409+'Investissement PEE'!AM409+'Investissement PEE'!AP409+'Investissement PEE'!AS409+'Investissement PEE'!AV409+'Investissement PEE'!AY409+'Investissement PEE'!BB409+'Investissement PEE'!BE409+'Investissement PEE'!BH409+'Investissement PEE'!BK409+'Investissement PEE'!BN409</f>
        <v>0</v>
      </c>
      <c r="I406" s="47">
        <f>'Investissement PER'!BE409+'Investissement PER'!BB409+'Investissement PER'!AY409+'Investissement PER'!AV409+'Investissement PER'!AS410+'Investissement PER'!AP409+'Investissement PER'!AM409+'Investissement PER'!AJ409+'Investissement PER'!BH409+'Investissement PER'!BK409+'Investissement PER'!BN409+'Investissement PER'!BQ409+'Investissement PER'!AG409</f>
        <v>0</v>
      </c>
      <c r="J406" s="165">
        <f t="shared" si="19"/>
        <v>0</v>
      </c>
      <c r="L406" s="163">
        <f t="shared" si="20"/>
        <v>0</v>
      </c>
      <c r="M406" s="54" t="str">
        <f>IF(AND(D406&lt;&gt;'Investissement PEE'!AB409,Synthèse!H406&lt;&gt;'Investissement PEE'!AC409),"Les montants répartis ne correspondent pas aux montants de prime de partage de la valeur et d'abondement dans l'onglet 'Investissement PEE'",IF(D406&lt;&gt;'Investissement PEE'!AB409,"Le montant réparti en prime de partage de la valeur ne correspond pas au montant total de PPV indiqué dans l'onglet 'Investissement PEE'",IF(H406&lt;&gt;'Investissement PEE'!AC409,"Le montant réparti ne correspond pas au montant total d'abondement indiqué dans l'onglet 'PEE'","")))</f>
        <v/>
      </c>
      <c r="N406" s="79" t="str">
        <f>IF(AND(E406&lt;&gt;'Investissement PER'!AB409,Synthèse!I406&lt;&gt;'Investissement PER'!AC409),"Les montants répartis ne correspondent pas aux montants de prime de partage de la valeur et d'abondement dans l'onglet 'Investissement PER'",IF(E406&lt;&gt;'Investissement PER'!AB409,"Le montant réparti en prime de partage de la valeur ne correspond pas au montant total de PPV indiqué dans l'onglet 'Investissement PER'",IF(I406&lt;&gt;'Investissement PER'!AC409,"Le montant réparti ne correspond pas au montant total d'abondement indiqué dans l'onglet 'Investissement PER’","")))</f>
        <v/>
      </c>
    </row>
    <row r="407" spans="1:14" x14ac:dyDescent="0.25">
      <c r="A407" s="55">
        <f>'Investissement PEE'!D410</f>
        <v>0</v>
      </c>
      <c r="B407" s="28">
        <f>'Investissement PEE'!F410</f>
        <v>0</v>
      </c>
      <c r="C407" s="45">
        <f>'Investissement PEE'!H410</f>
        <v>0</v>
      </c>
      <c r="D407" s="53">
        <f>SUM('Investissement PEE'!AF410+'Investissement PEE'!AI410+'Investissement PEE'!AL410+'Investissement PEE'!AO410+'Investissement PEE'!AR410+'Investissement PEE'!AU410+'Investissement PEE'!AX410+'Investissement PEE'!BA410+'Investissement PEE'!BD410+'Investissement PEE'!BG410+'Investissement PEE'!BJ410+'Investissement PEE'!BM410)</f>
        <v>0</v>
      </c>
      <c r="E407" s="46">
        <f>SUM('Investissement PER'!AI410+'Investissement PER'!AL410+'Investissement PER'!AO410+'Investissement PER'!AR411+'Investissement PER'!AU410+'Investissement PER'!AX410+'Investissement PER'!BA410+'Investissement PER'!BD410+'Investissement PER'!BG410+'Investissement PER'!BJ410+'Investissement PER'!BM410+'Investissement PER'!BP410+'Investissement PER'!AF410)</f>
        <v>0</v>
      </c>
      <c r="F407" s="164">
        <f t="shared" si="18"/>
        <v>0</v>
      </c>
      <c r="H407" s="44">
        <f>'Investissement PEE'!AG410+'Investissement PEE'!AJ410+'Investissement PEE'!AM410+'Investissement PEE'!AP410+'Investissement PEE'!AS410+'Investissement PEE'!AV410+'Investissement PEE'!AY410+'Investissement PEE'!BB410+'Investissement PEE'!BE410+'Investissement PEE'!BH410+'Investissement PEE'!BK410+'Investissement PEE'!BN410</f>
        <v>0</v>
      </c>
      <c r="I407" s="47">
        <f>'Investissement PER'!BE410+'Investissement PER'!BB410+'Investissement PER'!AY410+'Investissement PER'!AV410+'Investissement PER'!AS411+'Investissement PER'!AP410+'Investissement PER'!AM410+'Investissement PER'!AJ410+'Investissement PER'!BH410+'Investissement PER'!BK410+'Investissement PER'!BN410+'Investissement PER'!BQ410+'Investissement PER'!AG410</f>
        <v>0</v>
      </c>
      <c r="J407" s="165">
        <f t="shared" si="19"/>
        <v>0</v>
      </c>
      <c r="L407" s="163">
        <f t="shared" si="20"/>
        <v>0</v>
      </c>
      <c r="M407" s="54" t="str">
        <f>IF(AND(D407&lt;&gt;'Investissement PEE'!AB410,Synthèse!H407&lt;&gt;'Investissement PEE'!AC410),"Les montants répartis ne correspondent pas aux montants de prime de partage de la valeur et d'abondement dans l'onglet 'Investissement PEE'",IF(D407&lt;&gt;'Investissement PEE'!AB410,"Le montant réparti en prime de partage de la valeur ne correspond pas au montant total de PPV indiqué dans l'onglet 'Investissement PEE'",IF(H407&lt;&gt;'Investissement PEE'!AC410,"Le montant réparti ne correspond pas au montant total d'abondement indiqué dans l'onglet 'PEE'","")))</f>
        <v/>
      </c>
      <c r="N407" s="79" t="str">
        <f>IF(AND(E407&lt;&gt;'Investissement PER'!AB410,Synthèse!I407&lt;&gt;'Investissement PER'!AC410),"Les montants répartis ne correspondent pas aux montants de prime de partage de la valeur et d'abondement dans l'onglet 'Investissement PER'",IF(E407&lt;&gt;'Investissement PER'!AB410,"Le montant réparti en prime de partage de la valeur ne correspond pas au montant total de PPV indiqué dans l'onglet 'Investissement PER'",IF(I407&lt;&gt;'Investissement PER'!AC410,"Le montant réparti ne correspond pas au montant total d'abondement indiqué dans l'onglet 'Investissement PER’","")))</f>
        <v/>
      </c>
    </row>
    <row r="408" spans="1:14" x14ac:dyDescent="0.25">
      <c r="A408" s="55">
        <f>'Investissement PEE'!D411</f>
        <v>0</v>
      </c>
      <c r="B408" s="28">
        <f>'Investissement PEE'!F411</f>
        <v>0</v>
      </c>
      <c r="C408" s="45">
        <f>'Investissement PEE'!H411</f>
        <v>0</v>
      </c>
      <c r="D408" s="53">
        <f>SUM('Investissement PEE'!AF411+'Investissement PEE'!AI411+'Investissement PEE'!AL411+'Investissement PEE'!AO411+'Investissement PEE'!AR411+'Investissement PEE'!AU411+'Investissement PEE'!AX411+'Investissement PEE'!BA411+'Investissement PEE'!BD411+'Investissement PEE'!BG411+'Investissement PEE'!BJ411+'Investissement PEE'!BM411)</f>
        <v>0</v>
      </c>
      <c r="E408" s="46">
        <f>SUM('Investissement PER'!AI411+'Investissement PER'!AL411+'Investissement PER'!AO411+'Investissement PER'!AR412+'Investissement PER'!AU411+'Investissement PER'!AX411+'Investissement PER'!BA411+'Investissement PER'!BD411+'Investissement PER'!BG411+'Investissement PER'!BJ411+'Investissement PER'!BM411+'Investissement PER'!BP411+'Investissement PER'!AF411)</f>
        <v>0</v>
      </c>
      <c r="F408" s="164">
        <f t="shared" si="18"/>
        <v>0</v>
      </c>
      <c r="H408" s="44">
        <f>'Investissement PEE'!AG411+'Investissement PEE'!AJ411+'Investissement PEE'!AM411+'Investissement PEE'!AP411+'Investissement PEE'!AS411+'Investissement PEE'!AV411+'Investissement PEE'!AY411+'Investissement PEE'!BB411+'Investissement PEE'!BE411+'Investissement PEE'!BH411+'Investissement PEE'!BK411+'Investissement PEE'!BN411</f>
        <v>0</v>
      </c>
      <c r="I408" s="47">
        <f>'Investissement PER'!BE411+'Investissement PER'!BB411+'Investissement PER'!AY411+'Investissement PER'!AV411+'Investissement PER'!AS412+'Investissement PER'!AP411+'Investissement PER'!AM411+'Investissement PER'!AJ411+'Investissement PER'!BH411+'Investissement PER'!BK411+'Investissement PER'!BN411+'Investissement PER'!BQ411+'Investissement PER'!AG411</f>
        <v>0</v>
      </c>
      <c r="J408" s="165">
        <f t="shared" si="19"/>
        <v>0</v>
      </c>
      <c r="L408" s="163">
        <f t="shared" si="20"/>
        <v>0</v>
      </c>
      <c r="M408" s="54" t="str">
        <f>IF(AND(D408&lt;&gt;'Investissement PEE'!AB411,Synthèse!H408&lt;&gt;'Investissement PEE'!AC411),"Les montants répartis ne correspondent pas aux montants de prime de partage de la valeur et d'abondement dans l'onglet 'Investissement PEE'",IF(D408&lt;&gt;'Investissement PEE'!AB411,"Le montant réparti en prime de partage de la valeur ne correspond pas au montant total de PPV indiqué dans l'onglet 'Investissement PEE'",IF(H408&lt;&gt;'Investissement PEE'!AC411,"Le montant réparti ne correspond pas au montant total d'abondement indiqué dans l'onglet 'PEE'","")))</f>
        <v/>
      </c>
      <c r="N408" s="79" t="str">
        <f>IF(AND(E408&lt;&gt;'Investissement PER'!AB411,Synthèse!I408&lt;&gt;'Investissement PER'!AC411),"Les montants répartis ne correspondent pas aux montants de prime de partage de la valeur et d'abondement dans l'onglet 'Investissement PER'",IF(E408&lt;&gt;'Investissement PER'!AB411,"Le montant réparti en prime de partage de la valeur ne correspond pas au montant total de PPV indiqué dans l'onglet 'Investissement PER'",IF(I408&lt;&gt;'Investissement PER'!AC411,"Le montant réparti ne correspond pas au montant total d'abondement indiqué dans l'onglet 'Investissement PER’","")))</f>
        <v/>
      </c>
    </row>
    <row r="409" spans="1:14" x14ac:dyDescent="0.25">
      <c r="A409" s="55">
        <f>'Investissement PEE'!D412</f>
        <v>0</v>
      </c>
      <c r="B409" s="28">
        <f>'Investissement PEE'!F412</f>
        <v>0</v>
      </c>
      <c r="C409" s="45">
        <f>'Investissement PEE'!H412</f>
        <v>0</v>
      </c>
      <c r="D409" s="53">
        <f>SUM('Investissement PEE'!AF412+'Investissement PEE'!AI412+'Investissement PEE'!AL412+'Investissement PEE'!AO412+'Investissement PEE'!AR412+'Investissement PEE'!AU412+'Investissement PEE'!AX412+'Investissement PEE'!BA412+'Investissement PEE'!BD412+'Investissement PEE'!BG412+'Investissement PEE'!BJ412+'Investissement PEE'!BM412)</f>
        <v>0</v>
      </c>
      <c r="E409" s="46">
        <f>SUM('Investissement PER'!AI412+'Investissement PER'!AL412+'Investissement PER'!AO412+'Investissement PER'!AR413+'Investissement PER'!AU412+'Investissement PER'!AX412+'Investissement PER'!BA412+'Investissement PER'!BD412+'Investissement PER'!BG412+'Investissement PER'!BJ412+'Investissement PER'!BM412+'Investissement PER'!BP412+'Investissement PER'!AF412)</f>
        <v>0</v>
      </c>
      <c r="F409" s="164">
        <f t="shared" si="18"/>
        <v>0</v>
      </c>
      <c r="H409" s="44">
        <f>'Investissement PEE'!AG412+'Investissement PEE'!AJ412+'Investissement PEE'!AM412+'Investissement PEE'!AP412+'Investissement PEE'!AS412+'Investissement PEE'!AV412+'Investissement PEE'!AY412+'Investissement PEE'!BB412+'Investissement PEE'!BE412+'Investissement PEE'!BH412+'Investissement PEE'!BK412+'Investissement PEE'!BN412</f>
        <v>0</v>
      </c>
      <c r="I409" s="47">
        <f>'Investissement PER'!BE412+'Investissement PER'!BB412+'Investissement PER'!AY412+'Investissement PER'!AV412+'Investissement PER'!AS413+'Investissement PER'!AP412+'Investissement PER'!AM412+'Investissement PER'!AJ412+'Investissement PER'!BH412+'Investissement PER'!BK412+'Investissement PER'!BN412+'Investissement PER'!BQ412+'Investissement PER'!AG412</f>
        <v>0</v>
      </c>
      <c r="J409" s="165">
        <f t="shared" si="19"/>
        <v>0</v>
      </c>
      <c r="L409" s="163">
        <f t="shared" si="20"/>
        <v>0</v>
      </c>
      <c r="M409" s="54" t="str">
        <f>IF(AND(D409&lt;&gt;'Investissement PEE'!AB412,Synthèse!H409&lt;&gt;'Investissement PEE'!AC412),"Les montants répartis ne correspondent pas aux montants de prime de partage de la valeur et d'abondement dans l'onglet 'Investissement PEE'",IF(D409&lt;&gt;'Investissement PEE'!AB412,"Le montant réparti en prime de partage de la valeur ne correspond pas au montant total de PPV indiqué dans l'onglet 'Investissement PEE'",IF(H409&lt;&gt;'Investissement PEE'!AC412,"Le montant réparti ne correspond pas au montant total d'abondement indiqué dans l'onglet 'PEE'","")))</f>
        <v/>
      </c>
      <c r="N409" s="79" t="str">
        <f>IF(AND(E409&lt;&gt;'Investissement PER'!AB412,Synthèse!I409&lt;&gt;'Investissement PER'!AC412),"Les montants répartis ne correspondent pas aux montants de prime de partage de la valeur et d'abondement dans l'onglet 'Investissement PER'",IF(E409&lt;&gt;'Investissement PER'!AB412,"Le montant réparti en prime de partage de la valeur ne correspond pas au montant total de PPV indiqué dans l'onglet 'Investissement PER'",IF(I409&lt;&gt;'Investissement PER'!AC412,"Le montant réparti ne correspond pas au montant total d'abondement indiqué dans l'onglet 'Investissement PER’","")))</f>
        <v/>
      </c>
    </row>
    <row r="410" spans="1:14" x14ac:dyDescent="0.25">
      <c r="A410" s="55">
        <f>'Investissement PEE'!D413</f>
        <v>0</v>
      </c>
      <c r="B410" s="28">
        <f>'Investissement PEE'!F413</f>
        <v>0</v>
      </c>
      <c r="C410" s="45">
        <f>'Investissement PEE'!H413</f>
        <v>0</v>
      </c>
      <c r="D410" s="53">
        <f>SUM('Investissement PEE'!AF413+'Investissement PEE'!AI413+'Investissement PEE'!AL413+'Investissement PEE'!AO413+'Investissement PEE'!AR413+'Investissement PEE'!AU413+'Investissement PEE'!AX413+'Investissement PEE'!BA413+'Investissement PEE'!BD413+'Investissement PEE'!BG413+'Investissement PEE'!BJ413+'Investissement PEE'!BM413)</f>
        <v>0</v>
      </c>
      <c r="E410" s="46">
        <f>SUM('Investissement PER'!AI413+'Investissement PER'!AL413+'Investissement PER'!AO413+'Investissement PER'!AR414+'Investissement PER'!AU413+'Investissement PER'!AX413+'Investissement PER'!BA413+'Investissement PER'!BD413+'Investissement PER'!BG413+'Investissement PER'!BJ413+'Investissement PER'!BM413+'Investissement PER'!BP413+'Investissement PER'!AF413)</f>
        <v>0</v>
      </c>
      <c r="F410" s="164">
        <f t="shared" si="18"/>
        <v>0</v>
      </c>
      <c r="H410" s="44">
        <f>'Investissement PEE'!AG413+'Investissement PEE'!AJ413+'Investissement PEE'!AM413+'Investissement PEE'!AP413+'Investissement PEE'!AS413+'Investissement PEE'!AV413+'Investissement PEE'!AY413+'Investissement PEE'!BB413+'Investissement PEE'!BE413+'Investissement PEE'!BH413+'Investissement PEE'!BK413+'Investissement PEE'!BN413</f>
        <v>0</v>
      </c>
      <c r="I410" s="47">
        <f>'Investissement PER'!BE413+'Investissement PER'!BB413+'Investissement PER'!AY413+'Investissement PER'!AV413+'Investissement PER'!AS414+'Investissement PER'!AP413+'Investissement PER'!AM413+'Investissement PER'!AJ413+'Investissement PER'!BH413+'Investissement PER'!BK413+'Investissement PER'!BN413+'Investissement PER'!BQ413+'Investissement PER'!AG413</f>
        <v>0</v>
      </c>
      <c r="J410" s="165">
        <f t="shared" si="19"/>
        <v>0</v>
      </c>
      <c r="L410" s="163">
        <f t="shared" si="20"/>
        <v>0</v>
      </c>
      <c r="M410" s="54" t="str">
        <f>IF(AND(D410&lt;&gt;'Investissement PEE'!AB413,Synthèse!H410&lt;&gt;'Investissement PEE'!AC413),"Les montants répartis ne correspondent pas aux montants de prime de partage de la valeur et d'abondement dans l'onglet 'Investissement PEE'",IF(D410&lt;&gt;'Investissement PEE'!AB413,"Le montant réparti en prime de partage de la valeur ne correspond pas au montant total de PPV indiqué dans l'onglet 'Investissement PEE'",IF(H410&lt;&gt;'Investissement PEE'!AC413,"Le montant réparti ne correspond pas au montant total d'abondement indiqué dans l'onglet 'PEE'","")))</f>
        <v/>
      </c>
      <c r="N410" s="79" t="str">
        <f>IF(AND(E410&lt;&gt;'Investissement PER'!AB413,Synthèse!I410&lt;&gt;'Investissement PER'!AC413),"Les montants répartis ne correspondent pas aux montants de prime de partage de la valeur et d'abondement dans l'onglet 'Investissement PER'",IF(E410&lt;&gt;'Investissement PER'!AB413,"Le montant réparti en prime de partage de la valeur ne correspond pas au montant total de PPV indiqué dans l'onglet 'Investissement PER'",IF(I410&lt;&gt;'Investissement PER'!AC413,"Le montant réparti ne correspond pas au montant total d'abondement indiqué dans l'onglet 'Investissement PER’","")))</f>
        <v/>
      </c>
    </row>
    <row r="411" spans="1:14" x14ac:dyDescent="0.25">
      <c r="A411" s="55">
        <f>'Investissement PEE'!D414</f>
        <v>0</v>
      </c>
      <c r="B411" s="28">
        <f>'Investissement PEE'!F414</f>
        <v>0</v>
      </c>
      <c r="C411" s="45">
        <f>'Investissement PEE'!H414</f>
        <v>0</v>
      </c>
      <c r="D411" s="53">
        <f>SUM('Investissement PEE'!AF414+'Investissement PEE'!AI414+'Investissement PEE'!AL414+'Investissement PEE'!AO414+'Investissement PEE'!AR414+'Investissement PEE'!AU414+'Investissement PEE'!AX414+'Investissement PEE'!BA414+'Investissement PEE'!BD414+'Investissement PEE'!BG414+'Investissement PEE'!BJ414+'Investissement PEE'!BM414)</f>
        <v>0</v>
      </c>
      <c r="E411" s="46">
        <f>SUM('Investissement PER'!AI414+'Investissement PER'!AL414+'Investissement PER'!AO414+'Investissement PER'!AR415+'Investissement PER'!AU414+'Investissement PER'!AX414+'Investissement PER'!BA414+'Investissement PER'!BD414+'Investissement PER'!BG414+'Investissement PER'!BJ414+'Investissement PER'!BM414+'Investissement PER'!BP414+'Investissement PER'!AF414)</f>
        <v>0</v>
      </c>
      <c r="F411" s="164">
        <f t="shared" si="18"/>
        <v>0</v>
      </c>
      <c r="H411" s="44">
        <f>'Investissement PEE'!AG414+'Investissement PEE'!AJ414+'Investissement PEE'!AM414+'Investissement PEE'!AP414+'Investissement PEE'!AS414+'Investissement PEE'!AV414+'Investissement PEE'!AY414+'Investissement PEE'!BB414+'Investissement PEE'!BE414+'Investissement PEE'!BH414+'Investissement PEE'!BK414+'Investissement PEE'!BN414</f>
        <v>0</v>
      </c>
      <c r="I411" s="47">
        <f>'Investissement PER'!BE414+'Investissement PER'!BB414+'Investissement PER'!AY414+'Investissement PER'!AV414+'Investissement PER'!AS415+'Investissement PER'!AP414+'Investissement PER'!AM414+'Investissement PER'!AJ414+'Investissement PER'!BH414+'Investissement PER'!BK414+'Investissement PER'!BN414+'Investissement PER'!BQ414+'Investissement PER'!AG414</f>
        <v>0</v>
      </c>
      <c r="J411" s="165">
        <f t="shared" si="19"/>
        <v>0</v>
      </c>
      <c r="L411" s="163">
        <f t="shared" si="20"/>
        <v>0</v>
      </c>
      <c r="M411" s="54" t="str">
        <f>IF(AND(D411&lt;&gt;'Investissement PEE'!AB414,Synthèse!H411&lt;&gt;'Investissement PEE'!AC414),"Les montants répartis ne correspondent pas aux montants de prime de partage de la valeur et d'abondement dans l'onglet 'Investissement PEE'",IF(D411&lt;&gt;'Investissement PEE'!AB414,"Le montant réparti en prime de partage de la valeur ne correspond pas au montant total de PPV indiqué dans l'onglet 'Investissement PEE'",IF(H411&lt;&gt;'Investissement PEE'!AC414,"Le montant réparti ne correspond pas au montant total d'abondement indiqué dans l'onglet 'PEE'","")))</f>
        <v/>
      </c>
      <c r="N411" s="79" t="str">
        <f>IF(AND(E411&lt;&gt;'Investissement PER'!AB414,Synthèse!I411&lt;&gt;'Investissement PER'!AC414),"Les montants répartis ne correspondent pas aux montants de prime de partage de la valeur et d'abondement dans l'onglet 'Investissement PER'",IF(E411&lt;&gt;'Investissement PER'!AB414,"Le montant réparti en prime de partage de la valeur ne correspond pas au montant total de PPV indiqué dans l'onglet 'Investissement PER'",IF(I411&lt;&gt;'Investissement PER'!AC414,"Le montant réparti ne correspond pas au montant total d'abondement indiqué dans l'onglet 'Investissement PER’","")))</f>
        <v/>
      </c>
    </row>
    <row r="412" spans="1:14" x14ac:dyDescent="0.25">
      <c r="A412" s="55">
        <f>'Investissement PEE'!D415</f>
        <v>0</v>
      </c>
      <c r="B412" s="28">
        <f>'Investissement PEE'!F415</f>
        <v>0</v>
      </c>
      <c r="C412" s="45">
        <f>'Investissement PEE'!H415</f>
        <v>0</v>
      </c>
      <c r="D412" s="53">
        <f>SUM('Investissement PEE'!AF415+'Investissement PEE'!AI415+'Investissement PEE'!AL415+'Investissement PEE'!AO415+'Investissement PEE'!AR415+'Investissement PEE'!AU415+'Investissement PEE'!AX415+'Investissement PEE'!BA415+'Investissement PEE'!BD415+'Investissement PEE'!BG415+'Investissement PEE'!BJ415+'Investissement PEE'!BM415)</f>
        <v>0</v>
      </c>
      <c r="E412" s="46">
        <f>SUM('Investissement PER'!AI415+'Investissement PER'!AL415+'Investissement PER'!AO415+'Investissement PER'!AR416+'Investissement PER'!AU415+'Investissement PER'!AX415+'Investissement PER'!BA415+'Investissement PER'!BD415+'Investissement PER'!BG415+'Investissement PER'!BJ415+'Investissement PER'!BM415+'Investissement PER'!BP415+'Investissement PER'!AF415)</f>
        <v>0</v>
      </c>
      <c r="F412" s="164">
        <f t="shared" si="18"/>
        <v>0</v>
      </c>
      <c r="H412" s="44">
        <f>'Investissement PEE'!AG415+'Investissement PEE'!AJ415+'Investissement PEE'!AM415+'Investissement PEE'!AP415+'Investissement PEE'!AS415+'Investissement PEE'!AV415+'Investissement PEE'!AY415+'Investissement PEE'!BB415+'Investissement PEE'!BE415+'Investissement PEE'!BH415+'Investissement PEE'!BK415+'Investissement PEE'!BN415</f>
        <v>0</v>
      </c>
      <c r="I412" s="47">
        <f>'Investissement PER'!BE415+'Investissement PER'!BB415+'Investissement PER'!AY415+'Investissement PER'!AV415+'Investissement PER'!AS416+'Investissement PER'!AP415+'Investissement PER'!AM415+'Investissement PER'!AJ415+'Investissement PER'!BH415+'Investissement PER'!BK415+'Investissement PER'!BN415+'Investissement PER'!BQ415+'Investissement PER'!AG415</f>
        <v>0</v>
      </c>
      <c r="J412" s="165">
        <f t="shared" si="19"/>
        <v>0</v>
      </c>
      <c r="L412" s="163">
        <f t="shared" si="20"/>
        <v>0</v>
      </c>
      <c r="M412" s="54" t="str">
        <f>IF(AND(D412&lt;&gt;'Investissement PEE'!AB415,Synthèse!H412&lt;&gt;'Investissement PEE'!AC415),"Les montants répartis ne correspondent pas aux montants de prime de partage de la valeur et d'abondement dans l'onglet 'Investissement PEE'",IF(D412&lt;&gt;'Investissement PEE'!AB415,"Le montant réparti en prime de partage de la valeur ne correspond pas au montant total de PPV indiqué dans l'onglet 'Investissement PEE'",IF(H412&lt;&gt;'Investissement PEE'!AC415,"Le montant réparti ne correspond pas au montant total d'abondement indiqué dans l'onglet 'PEE'","")))</f>
        <v/>
      </c>
      <c r="N412" s="79" t="str">
        <f>IF(AND(E412&lt;&gt;'Investissement PER'!AB415,Synthèse!I412&lt;&gt;'Investissement PER'!AC415),"Les montants répartis ne correspondent pas aux montants de prime de partage de la valeur et d'abondement dans l'onglet 'Investissement PER'",IF(E412&lt;&gt;'Investissement PER'!AB415,"Le montant réparti en prime de partage de la valeur ne correspond pas au montant total de PPV indiqué dans l'onglet 'Investissement PER'",IF(I412&lt;&gt;'Investissement PER'!AC415,"Le montant réparti ne correspond pas au montant total d'abondement indiqué dans l'onglet 'Investissement PER’","")))</f>
        <v/>
      </c>
    </row>
    <row r="413" spans="1:14" x14ac:dyDescent="0.25">
      <c r="A413" s="55">
        <f>'Investissement PEE'!D416</f>
        <v>0</v>
      </c>
      <c r="B413" s="28">
        <f>'Investissement PEE'!F416</f>
        <v>0</v>
      </c>
      <c r="C413" s="45">
        <f>'Investissement PEE'!H416</f>
        <v>0</v>
      </c>
      <c r="D413" s="53">
        <f>SUM('Investissement PEE'!AF416+'Investissement PEE'!AI416+'Investissement PEE'!AL416+'Investissement PEE'!AO416+'Investissement PEE'!AR416+'Investissement PEE'!AU416+'Investissement PEE'!AX416+'Investissement PEE'!BA416+'Investissement PEE'!BD416+'Investissement PEE'!BG416+'Investissement PEE'!BJ416+'Investissement PEE'!BM416)</f>
        <v>0</v>
      </c>
      <c r="E413" s="46">
        <f>SUM('Investissement PER'!AI416+'Investissement PER'!AL416+'Investissement PER'!AO416+'Investissement PER'!AR417+'Investissement PER'!AU416+'Investissement PER'!AX416+'Investissement PER'!BA416+'Investissement PER'!BD416+'Investissement PER'!BG416+'Investissement PER'!BJ416+'Investissement PER'!BM416+'Investissement PER'!BP416+'Investissement PER'!AF416)</f>
        <v>0</v>
      </c>
      <c r="F413" s="164">
        <f t="shared" si="18"/>
        <v>0</v>
      </c>
      <c r="H413" s="44">
        <f>'Investissement PEE'!AG416+'Investissement PEE'!AJ416+'Investissement PEE'!AM416+'Investissement PEE'!AP416+'Investissement PEE'!AS416+'Investissement PEE'!AV416+'Investissement PEE'!AY416+'Investissement PEE'!BB416+'Investissement PEE'!BE416+'Investissement PEE'!BH416+'Investissement PEE'!BK416+'Investissement PEE'!BN416</f>
        <v>0</v>
      </c>
      <c r="I413" s="47">
        <f>'Investissement PER'!BE416+'Investissement PER'!BB416+'Investissement PER'!AY416+'Investissement PER'!AV416+'Investissement PER'!AS417+'Investissement PER'!AP416+'Investissement PER'!AM416+'Investissement PER'!AJ416+'Investissement PER'!BH416+'Investissement PER'!BK416+'Investissement PER'!BN416+'Investissement PER'!BQ416+'Investissement PER'!AG416</f>
        <v>0</v>
      </c>
      <c r="J413" s="165">
        <f t="shared" si="19"/>
        <v>0</v>
      </c>
      <c r="L413" s="163">
        <f t="shared" si="20"/>
        <v>0</v>
      </c>
      <c r="M413" s="54" t="str">
        <f>IF(AND(D413&lt;&gt;'Investissement PEE'!AB416,Synthèse!H413&lt;&gt;'Investissement PEE'!AC416),"Les montants répartis ne correspondent pas aux montants de prime de partage de la valeur et d'abondement dans l'onglet 'Investissement PEE'",IF(D413&lt;&gt;'Investissement PEE'!AB416,"Le montant réparti en prime de partage de la valeur ne correspond pas au montant total de PPV indiqué dans l'onglet 'Investissement PEE'",IF(H413&lt;&gt;'Investissement PEE'!AC416,"Le montant réparti ne correspond pas au montant total d'abondement indiqué dans l'onglet 'PEE'","")))</f>
        <v/>
      </c>
      <c r="N413" s="79" t="str">
        <f>IF(AND(E413&lt;&gt;'Investissement PER'!AB416,Synthèse!I413&lt;&gt;'Investissement PER'!AC416),"Les montants répartis ne correspondent pas aux montants de prime de partage de la valeur et d'abondement dans l'onglet 'Investissement PER'",IF(E413&lt;&gt;'Investissement PER'!AB416,"Le montant réparti en prime de partage de la valeur ne correspond pas au montant total de PPV indiqué dans l'onglet 'Investissement PER'",IF(I413&lt;&gt;'Investissement PER'!AC416,"Le montant réparti ne correspond pas au montant total d'abondement indiqué dans l'onglet 'Investissement PER’","")))</f>
        <v/>
      </c>
    </row>
    <row r="414" spans="1:14" x14ac:dyDescent="0.25">
      <c r="A414" s="55">
        <f>'Investissement PEE'!D417</f>
        <v>0</v>
      </c>
      <c r="B414" s="28">
        <f>'Investissement PEE'!F417</f>
        <v>0</v>
      </c>
      <c r="C414" s="45">
        <f>'Investissement PEE'!H417</f>
        <v>0</v>
      </c>
      <c r="D414" s="53">
        <f>SUM('Investissement PEE'!AF417+'Investissement PEE'!AI417+'Investissement PEE'!AL417+'Investissement PEE'!AO417+'Investissement PEE'!AR417+'Investissement PEE'!AU417+'Investissement PEE'!AX417+'Investissement PEE'!BA417+'Investissement PEE'!BD417+'Investissement PEE'!BG417+'Investissement PEE'!BJ417+'Investissement PEE'!BM417)</f>
        <v>0</v>
      </c>
      <c r="E414" s="46">
        <f>SUM('Investissement PER'!AI417+'Investissement PER'!AL417+'Investissement PER'!AO417+'Investissement PER'!AR418+'Investissement PER'!AU417+'Investissement PER'!AX417+'Investissement PER'!BA417+'Investissement PER'!BD417+'Investissement PER'!BG417+'Investissement PER'!BJ417+'Investissement PER'!BM417+'Investissement PER'!BP417+'Investissement PER'!AF417)</f>
        <v>0</v>
      </c>
      <c r="F414" s="164">
        <f t="shared" si="18"/>
        <v>0</v>
      </c>
      <c r="H414" s="44">
        <f>'Investissement PEE'!AG417+'Investissement PEE'!AJ417+'Investissement PEE'!AM417+'Investissement PEE'!AP417+'Investissement PEE'!AS417+'Investissement PEE'!AV417+'Investissement PEE'!AY417+'Investissement PEE'!BB417+'Investissement PEE'!BE417+'Investissement PEE'!BH417+'Investissement PEE'!BK417+'Investissement PEE'!BN417</f>
        <v>0</v>
      </c>
      <c r="I414" s="47">
        <f>'Investissement PER'!BE417+'Investissement PER'!BB417+'Investissement PER'!AY417+'Investissement PER'!AV417+'Investissement PER'!AS418+'Investissement PER'!AP417+'Investissement PER'!AM417+'Investissement PER'!AJ417+'Investissement PER'!BH417+'Investissement PER'!BK417+'Investissement PER'!BN417+'Investissement PER'!BQ417+'Investissement PER'!AG417</f>
        <v>0</v>
      </c>
      <c r="J414" s="165">
        <f t="shared" si="19"/>
        <v>0</v>
      </c>
      <c r="L414" s="163">
        <f t="shared" si="20"/>
        <v>0</v>
      </c>
      <c r="M414" s="54" t="str">
        <f>IF(AND(D414&lt;&gt;'Investissement PEE'!AB417,Synthèse!H414&lt;&gt;'Investissement PEE'!AC417),"Les montants répartis ne correspondent pas aux montants de prime de partage de la valeur et d'abondement dans l'onglet 'Investissement PEE'",IF(D414&lt;&gt;'Investissement PEE'!AB417,"Le montant réparti en prime de partage de la valeur ne correspond pas au montant total de PPV indiqué dans l'onglet 'Investissement PEE'",IF(H414&lt;&gt;'Investissement PEE'!AC417,"Le montant réparti ne correspond pas au montant total d'abondement indiqué dans l'onglet 'PEE'","")))</f>
        <v/>
      </c>
      <c r="N414" s="79" t="str">
        <f>IF(AND(E414&lt;&gt;'Investissement PER'!AB417,Synthèse!I414&lt;&gt;'Investissement PER'!AC417),"Les montants répartis ne correspondent pas aux montants de prime de partage de la valeur et d'abondement dans l'onglet 'Investissement PER'",IF(E414&lt;&gt;'Investissement PER'!AB417,"Le montant réparti en prime de partage de la valeur ne correspond pas au montant total de PPV indiqué dans l'onglet 'Investissement PER'",IF(I414&lt;&gt;'Investissement PER'!AC417,"Le montant réparti ne correspond pas au montant total d'abondement indiqué dans l'onglet 'Investissement PER’","")))</f>
        <v/>
      </c>
    </row>
    <row r="415" spans="1:14" x14ac:dyDescent="0.25">
      <c r="A415" s="55">
        <f>'Investissement PEE'!D418</f>
        <v>0</v>
      </c>
      <c r="B415" s="28">
        <f>'Investissement PEE'!F418</f>
        <v>0</v>
      </c>
      <c r="C415" s="45">
        <f>'Investissement PEE'!H418</f>
        <v>0</v>
      </c>
      <c r="D415" s="53">
        <f>SUM('Investissement PEE'!AF418+'Investissement PEE'!AI418+'Investissement PEE'!AL418+'Investissement PEE'!AO418+'Investissement PEE'!AR418+'Investissement PEE'!AU418+'Investissement PEE'!AX418+'Investissement PEE'!BA418+'Investissement PEE'!BD418+'Investissement PEE'!BG418+'Investissement PEE'!BJ418+'Investissement PEE'!BM418)</f>
        <v>0</v>
      </c>
      <c r="E415" s="46">
        <f>SUM('Investissement PER'!AI418+'Investissement PER'!AL418+'Investissement PER'!AO418+'Investissement PER'!AR419+'Investissement PER'!AU418+'Investissement PER'!AX418+'Investissement PER'!BA418+'Investissement PER'!BD418+'Investissement PER'!BG418+'Investissement PER'!BJ418+'Investissement PER'!BM418+'Investissement PER'!BP418+'Investissement PER'!AF418)</f>
        <v>0</v>
      </c>
      <c r="F415" s="164">
        <f t="shared" si="18"/>
        <v>0</v>
      </c>
      <c r="H415" s="44">
        <f>'Investissement PEE'!AG418+'Investissement PEE'!AJ418+'Investissement PEE'!AM418+'Investissement PEE'!AP418+'Investissement PEE'!AS418+'Investissement PEE'!AV418+'Investissement PEE'!AY418+'Investissement PEE'!BB418+'Investissement PEE'!BE418+'Investissement PEE'!BH418+'Investissement PEE'!BK418+'Investissement PEE'!BN418</f>
        <v>0</v>
      </c>
      <c r="I415" s="47">
        <f>'Investissement PER'!BE418+'Investissement PER'!BB418+'Investissement PER'!AY418+'Investissement PER'!AV418+'Investissement PER'!AS419+'Investissement PER'!AP418+'Investissement PER'!AM418+'Investissement PER'!AJ418+'Investissement PER'!BH418+'Investissement PER'!BK418+'Investissement PER'!BN418+'Investissement PER'!BQ418+'Investissement PER'!AG418</f>
        <v>0</v>
      </c>
      <c r="J415" s="165">
        <f t="shared" si="19"/>
        <v>0</v>
      </c>
      <c r="L415" s="163">
        <f t="shared" si="20"/>
        <v>0</v>
      </c>
      <c r="M415" s="54" t="str">
        <f>IF(AND(D415&lt;&gt;'Investissement PEE'!AB418,Synthèse!H415&lt;&gt;'Investissement PEE'!AC418),"Les montants répartis ne correspondent pas aux montants de prime de partage de la valeur et d'abondement dans l'onglet 'Investissement PEE'",IF(D415&lt;&gt;'Investissement PEE'!AB418,"Le montant réparti en prime de partage de la valeur ne correspond pas au montant total de PPV indiqué dans l'onglet 'Investissement PEE'",IF(H415&lt;&gt;'Investissement PEE'!AC418,"Le montant réparti ne correspond pas au montant total d'abondement indiqué dans l'onglet 'PEE'","")))</f>
        <v/>
      </c>
      <c r="N415" s="79" t="str">
        <f>IF(AND(E415&lt;&gt;'Investissement PER'!AB418,Synthèse!I415&lt;&gt;'Investissement PER'!AC418),"Les montants répartis ne correspondent pas aux montants de prime de partage de la valeur et d'abondement dans l'onglet 'Investissement PER'",IF(E415&lt;&gt;'Investissement PER'!AB418,"Le montant réparti en prime de partage de la valeur ne correspond pas au montant total de PPV indiqué dans l'onglet 'Investissement PER'",IF(I415&lt;&gt;'Investissement PER'!AC418,"Le montant réparti ne correspond pas au montant total d'abondement indiqué dans l'onglet 'Investissement PER’","")))</f>
        <v/>
      </c>
    </row>
    <row r="416" spans="1:14" x14ac:dyDescent="0.25">
      <c r="A416" s="55">
        <f>'Investissement PEE'!D419</f>
        <v>0</v>
      </c>
      <c r="B416" s="28">
        <f>'Investissement PEE'!F419</f>
        <v>0</v>
      </c>
      <c r="C416" s="45">
        <f>'Investissement PEE'!H419</f>
        <v>0</v>
      </c>
      <c r="D416" s="53">
        <f>SUM('Investissement PEE'!AF419+'Investissement PEE'!AI419+'Investissement PEE'!AL419+'Investissement PEE'!AO419+'Investissement PEE'!AR419+'Investissement PEE'!AU419+'Investissement PEE'!AX419+'Investissement PEE'!BA419+'Investissement PEE'!BD419+'Investissement PEE'!BG419+'Investissement PEE'!BJ419+'Investissement PEE'!BM419)</f>
        <v>0</v>
      </c>
      <c r="E416" s="46">
        <f>SUM('Investissement PER'!AI419+'Investissement PER'!AL419+'Investissement PER'!AO419+'Investissement PER'!AR420+'Investissement PER'!AU419+'Investissement PER'!AX419+'Investissement PER'!BA419+'Investissement PER'!BD419+'Investissement PER'!BG419+'Investissement PER'!BJ419+'Investissement PER'!BM419+'Investissement PER'!BP419+'Investissement PER'!AF419)</f>
        <v>0</v>
      </c>
      <c r="F416" s="164">
        <f t="shared" si="18"/>
        <v>0</v>
      </c>
      <c r="H416" s="44">
        <f>'Investissement PEE'!AG419+'Investissement PEE'!AJ419+'Investissement PEE'!AM419+'Investissement PEE'!AP419+'Investissement PEE'!AS419+'Investissement PEE'!AV419+'Investissement PEE'!AY419+'Investissement PEE'!BB419+'Investissement PEE'!BE419+'Investissement PEE'!BH419+'Investissement PEE'!BK419+'Investissement PEE'!BN419</f>
        <v>0</v>
      </c>
      <c r="I416" s="47">
        <f>'Investissement PER'!BE419+'Investissement PER'!BB419+'Investissement PER'!AY419+'Investissement PER'!AV419+'Investissement PER'!AS420+'Investissement PER'!AP419+'Investissement PER'!AM419+'Investissement PER'!AJ419+'Investissement PER'!BH419+'Investissement PER'!BK419+'Investissement PER'!BN419+'Investissement PER'!BQ419+'Investissement PER'!AG419</f>
        <v>0</v>
      </c>
      <c r="J416" s="165">
        <f t="shared" si="19"/>
        <v>0</v>
      </c>
      <c r="L416" s="163">
        <f t="shared" si="20"/>
        <v>0</v>
      </c>
      <c r="M416" s="54" t="str">
        <f>IF(AND(D416&lt;&gt;'Investissement PEE'!AB419,Synthèse!H416&lt;&gt;'Investissement PEE'!AC419),"Les montants répartis ne correspondent pas aux montants de prime de partage de la valeur et d'abondement dans l'onglet 'Investissement PEE'",IF(D416&lt;&gt;'Investissement PEE'!AB419,"Le montant réparti en prime de partage de la valeur ne correspond pas au montant total de PPV indiqué dans l'onglet 'Investissement PEE'",IF(H416&lt;&gt;'Investissement PEE'!AC419,"Le montant réparti ne correspond pas au montant total d'abondement indiqué dans l'onglet 'PEE'","")))</f>
        <v/>
      </c>
      <c r="N416" s="79" t="str">
        <f>IF(AND(E416&lt;&gt;'Investissement PER'!AB419,Synthèse!I416&lt;&gt;'Investissement PER'!AC419),"Les montants répartis ne correspondent pas aux montants de prime de partage de la valeur et d'abondement dans l'onglet 'Investissement PER'",IF(E416&lt;&gt;'Investissement PER'!AB419,"Le montant réparti en prime de partage de la valeur ne correspond pas au montant total de PPV indiqué dans l'onglet 'Investissement PER'",IF(I416&lt;&gt;'Investissement PER'!AC419,"Le montant réparti ne correspond pas au montant total d'abondement indiqué dans l'onglet 'Investissement PER’","")))</f>
        <v/>
      </c>
    </row>
    <row r="417" spans="1:14" x14ac:dyDescent="0.25">
      <c r="A417" s="55">
        <f>'Investissement PEE'!D420</f>
        <v>0</v>
      </c>
      <c r="B417" s="28">
        <f>'Investissement PEE'!F420</f>
        <v>0</v>
      </c>
      <c r="C417" s="45">
        <f>'Investissement PEE'!H420</f>
        <v>0</v>
      </c>
      <c r="D417" s="53">
        <f>SUM('Investissement PEE'!AF420+'Investissement PEE'!AI420+'Investissement PEE'!AL420+'Investissement PEE'!AO420+'Investissement PEE'!AR420+'Investissement PEE'!AU420+'Investissement PEE'!AX420+'Investissement PEE'!BA420+'Investissement PEE'!BD420+'Investissement PEE'!BG420+'Investissement PEE'!BJ420+'Investissement PEE'!BM420)</f>
        <v>0</v>
      </c>
      <c r="E417" s="46">
        <f>SUM('Investissement PER'!AI420+'Investissement PER'!AL420+'Investissement PER'!AO420+'Investissement PER'!AR421+'Investissement PER'!AU420+'Investissement PER'!AX420+'Investissement PER'!BA420+'Investissement PER'!BD420+'Investissement PER'!BG420+'Investissement PER'!BJ420+'Investissement PER'!BM420+'Investissement PER'!BP420+'Investissement PER'!AF420)</f>
        <v>0</v>
      </c>
      <c r="F417" s="164">
        <f t="shared" si="18"/>
        <v>0</v>
      </c>
      <c r="H417" s="44">
        <f>'Investissement PEE'!AG420+'Investissement PEE'!AJ420+'Investissement PEE'!AM420+'Investissement PEE'!AP420+'Investissement PEE'!AS420+'Investissement PEE'!AV420+'Investissement PEE'!AY420+'Investissement PEE'!BB420+'Investissement PEE'!BE420+'Investissement PEE'!BH420+'Investissement PEE'!BK420+'Investissement PEE'!BN420</f>
        <v>0</v>
      </c>
      <c r="I417" s="47">
        <f>'Investissement PER'!BE420+'Investissement PER'!BB420+'Investissement PER'!AY420+'Investissement PER'!AV420+'Investissement PER'!AS421+'Investissement PER'!AP420+'Investissement PER'!AM420+'Investissement PER'!AJ420+'Investissement PER'!BH420+'Investissement PER'!BK420+'Investissement PER'!BN420+'Investissement PER'!BQ420+'Investissement PER'!AG420</f>
        <v>0</v>
      </c>
      <c r="J417" s="165">
        <f t="shared" si="19"/>
        <v>0</v>
      </c>
      <c r="L417" s="163">
        <f t="shared" si="20"/>
        <v>0</v>
      </c>
      <c r="M417" s="54" t="str">
        <f>IF(AND(D417&lt;&gt;'Investissement PEE'!AB420,Synthèse!H417&lt;&gt;'Investissement PEE'!AC420),"Les montants répartis ne correspondent pas aux montants de prime de partage de la valeur et d'abondement dans l'onglet 'Investissement PEE'",IF(D417&lt;&gt;'Investissement PEE'!AB420,"Le montant réparti en prime de partage de la valeur ne correspond pas au montant total de PPV indiqué dans l'onglet 'Investissement PEE'",IF(H417&lt;&gt;'Investissement PEE'!AC420,"Le montant réparti ne correspond pas au montant total d'abondement indiqué dans l'onglet 'PEE'","")))</f>
        <v/>
      </c>
      <c r="N417" s="79" t="str">
        <f>IF(AND(E417&lt;&gt;'Investissement PER'!AB420,Synthèse!I417&lt;&gt;'Investissement PER'!AC420),"Les montants répartis ne correspondent pas aux montants de prime de partage de la valeur et d'abondement dans l'onglet 'Investissement PER'",IF(E417&lt;&gt;'Investissement PER'!AB420,"Le montant réparti en prime de partage de la valeur ne correspond pas au montant total de PPV indiqué dans l'onglet 'Investissement PER'",IF(I417&lt;&gt;'Investissement PER'!AC420,"Le montant réparti ne correspond pas au montant total d'abondement indiqué dans l'onglet 'Investissement PER’","")))</f>
        <v/>
      </c>
    </row>
    <row r="418" spans="1:14" x14ac:dyDescent="0.25">
      <c r="A418" s="55">
        <f>'Investissement PEE'!D421</f>
        <v>0</v>
      </c>
      <c r="B418" s="28">
        <f>'Investissement PEE'!F421</f>
        <v>0</v>
      </c>
      <c r="C418" s="45">
        <f>'Investissement PEE'!H421</f>
        <v>0</v>
      </c>
      <c r="D418" s="53">
        <f>SUM('Investissement PEE'!AF421+'Investissement PEE'!AI421+'Investissement PEE'!AL421+'Investissement PEE'!AO421+'Investissement PEE'!AR421+'Investissement PEE'!AU421+'Investissement PEE'!AX421+'Investissement PEE'!BA421+'Investissement PEE'!BD421+'Investissement PEE'!BG421+'Investissement PEE'!BJ421+'Investissement PEE'!BM421)</f>
        <v>0</v>
      </c>
      <c r="E418" s="46">
        <f>SUM('Investissement PER'!AI421+'Investissement PER'!AL421+'Investissement PER'!AO421+'Investissement PER'!AR422+'Investissement PER'!AU421+'Investissement PER'!AX421+'Investissement PER'!BA421+'Investissement PER'!BD421+'Investissement PER'!BG421+'Investissement PER'!BJ421+'Investissement PER'!BM421+'Investissement PER'!BP421+'Investissement PER'!AF421)</f>
        <v>0</v>
      </c>
      <c r="F418" s="164">
        <f t="shared" si="18"/>
        <v>0</v>
      </c>
      <c r="H418" s="44">
        <f>'Investissement PEE'!AG421+'Investissement PEE'!AJ421+'Investissement PEE'!AM421+'Investissement PEE'!AP421+'Investissement PEE'!AS421+'Investissement PEE'!AV421+'Investissement PEE'!AY421+'Investissement PEE'!BB421+'Investissement PEE'!BE421+'Investissement PEE'!BH421+'Investissement PEE'!BK421+'Investissement PEE'!BN421</f>
        <v>0</v>
      </c>
      <c r="I418" s="47">
        <f>'Investissement PER'!BE421+'Investissement PER'!BB421+'Investissement PER'!AY421+'Investissement PER'!AV421+'Investissement PER'!AS422+'Investissement PER'!AP421+'Investissement PER'!AM421+'Investissement PER'!AJ421+'Investissement PER'!BH421+'Investissement PER'!BK421+'Investissement PER'!BN421+'Investissement PER'!BQ421+'Investissement PER'!AG421</f>
        <v>0</v>
      </c>
      <c r="J418" s="165">
        <f t="shared" si="19"/>
        <v>0</v>
      </c>
      <c r="L418" s="163">
        <f t="shared" si="20"/>
        <v>0</v>
      </c>
      <c r="M418" s="54" t="str">
        <f>IF(AND(D418&lt;&gt;'Investissement PEE'!AB421,Synthèse!H418&lt;&gt;'Investissement PEE'!AC421),"Les montants répartis ne correspondent pas aux montants de prime de partage de la valeur et d'abondement dans l'onglet 'Investissement PEE'",IF(D418&lt;&gt;'Investissement PEE'!AB421,"Le montant réparti en prime de partage de la valeur ne correspond pas au montant total de PPV indiqué dans l'onglet 'Investissement PEE'",IF(H418&lt;&gt;'Investissement PEE'!AC421,"Le montant réparti ne correspond pas au montant total d'abondement indiqué dans l'onglet 'PEE'","")))</f>
        <v/>
      </c>
      <c r="N418" s="79" t="str">
        <f>IF(AND(E418&lt;&gt;'Investissement PER'!AB421,Synthèse!I418&lt;&gt;'Investissement PER'!AC421),"Les montants répartis ne correspondent pas aux montants de prime de partage de la valeur et d'abondement dans l'onglet 'Investissement PER'",IF(E418&lt;&gt;'Investissement PER'!AB421,"Le montant réparti en prime de partage de la valeur ne correspond pas au montant total de PPV indiqué dans l'onglet 'Investissement PER'",IF(I418&lt;&gt;'Investissement PER'!AC421,"Le montant réparti ne correspond pas au montant total d'abondement indiqué dans l'onglet 'Investissement PER’","")))</f>
        <v/>
      </c>
    </row>
    <row r="419" spans="1:14" x14ac:dyDescent="0.25">
      <c r="A419" s="55">
        <f>'Investissement PEE'!D422</f>
        <v>0</v>
      </c>
      <c r="B419" s="28">
        <f>'Investissement PEE'!F422</f>
        <v>0</v>
      </c>
      <c r="C419" s="45">
        <f>'Investissement PEE'!H422</f>
        <v>0</v>
      </c>
      <c r="D419" s="53">
        <f>SUM('Investissement PEE'!AF422+'Investissement PEE'!AI422+'Investissement PEE'!AL422+'Investissement PEE'!AO422+'Investissement PEE'!AR422+'Investissement PEE'!AU422+'Investissement PEE'!AX422+'Investissement PEE'!BA422+'Investissement PEE'!BD422+'Investissement PEE'!BG422+'Investissement PEE'!BJ422+'Investissement PEE'!BM422)</f>
        <v>0</v>
      </c>
      <c r="E419" s="46">
        <f>SUM('Investissement PER'!AI422+'Investissement PER'!AL422+'Investissement PER'!AO422+'Investissement PER'!AR423+'Investissement PER'!AU422+'Investissement PER'!AX422+'Investissement PER'!BA422+'Investissement PER'!BD422+'Investissement PER'!BG422+'Investissement PER'!BJ422+'Investissement PER'!BM422+'Investissement PER'!BP422+'Investissement PER'!AF422)</f>
        <v>0</v>
      </c>
      <c r="F419" s="164">
        <f t="shared" si="18"/>
        <v>0</v>
      </c>
      <c r="H419" s="44">
        <f>'Investissement PEE'!AG422+'Investissement PEE'!AJ422+'Investissement PEE'!AM422+'Investissement PEE'!AP422+'Investissement PEE'!AS422+'Investissement PEE'!AV422+'Investissement PEE'!AY422+'Investissement PEE'!BB422+'Investissement PEE'!BE422+'Investissement PEE'!BH422+'Investissement PEE'!BK422+'Investissement PEE'!BN422</f>
        <v>0</v>
      </c>
      <c r="I419" s="47">
        <f>'Investissement PER'!BE422+'Investissement PER'!BB422+'Investissement PER'!AY422+'Investissement PER'!AV422+'Investissement PER'!AS423+'Investissement PER'!AP422+'Investissement PER'!AM422+'Investissement PER'!AJ422+'Investissement PER'!BH422+'Investissement PER'!BK422+'Investissement PER'!BN422+'Investissement PER'!BQ422+'Investissement PER'!AG422</f>
        <v>0</v>
      </c>
      <c r="J419" s="165">
        <f t="shared" si="19"/>
        <v>0</v>
      </c>
      <c r="L419" s="163">
        <f t="shared" si="20"/>
        <v>0</v>
      </c>
      <c r="M419" s="54" t="str">
        <f>IF(AND(D419&lt;&gt;'Investissement PEE'!AB422,Synthèse!H419&lt;&gt;'Investissement PEE'!AC422),"Les montants répartis ne correspondent pas aux montants de prime de partage de la valeur et d'abondement dans l'onglet 'Investissement PEE'",IF(D419&lt;&gt;'Investissement PEE'!AB422,"Le montant réparti en prime de partage de la valeur ne correspond pas au montant total de PPV indiqué dans l'onglet 'Investissement PEE'",IF(H419&lt;&gt;'Investissement PEE'!AC422,"Le montant réparti ne correspond pas au montant total d'abondement indiqué dans l'onglet 'PEE'","")))</f>
        <v/>
      </c>
      <c r="N419" s="79" t="str">
        <f>IF(AND(E419&lt;&gt;'Investissement PER'!AB422,Synthèse!I419&lt;&gt;'Investissement PER'!AC422),"Les montants répartis ne correspondent pas aux montants de prime de partage de la valeur et d'abondement dans l'onglet 'Investissement PER'",IF(E419&lt;&gt;'Investissement PER'!AB422,"Le montant réparti en prime de partage de la valeur ne correspond pas au montant total de PPV indiqué dans l'onglet 'Investissement PER'",IF(I419&lt;&gt;'Investissement PER'!AC422,"Le montant réparti ne correspond pas au montant total d'abondement indiqué dans l'onglet 'Investissement PER’","")))</f>
        <v/>
      </c>
    </row>
    <row r="420" spans="1:14" x14ac:dyDescent="0.25">
      <c r="A420" s="55">
        <f>'Investissement PEE'!D423</f>
        <v>0</v>
      </c>
      <c r="B420" s="28">
        <f>'Investissement PEE'!F423</f>
        <v>0</v>
      </c>
      <c r="C420" s="45">
        <f>'Investissement PEE'!H423</f>
        <v>0</v>
      </c>
      <c r="D420" s="53">
        <f>SUM('Investissement PEE'!AF423+'Investissement PEE'!AI423+'Investissement PEE'!AL423+'Investissement PEE'!AO423+'Investissement PEE'!AR423+'Investissement PEE'!AU423+'Investissement PEE'!AX423+'Investissement PEE'!BA423+'Investissement PEE'!BD423+'Investissement PEE'!BG423+'Investissement PEE'!BJ423+'Investissement PEE'!BM423)</f>
        <v>0</v>
      </c>
      <c r="E420" s="46">
        <f>SUM('Investissement PER'!AI423+'Investissement PER'!AL423+'Investissement PER'!AO423+'Investissement PER'!AR424+'Investissement PER'!AU423+'Investissement PER'!AX423+'Investissement PER'!BA423+'Investissement PER'!BD423+'Investissement PER'!BG423+'Investissement PER'!BJ423+'Investissement PER'!BM423+'Investissement PER'!BP423+'Investissement PER'!AF423)</f>
        <v>0</v>
      </c>
      <c r="F420" s="164">
        <f t="shared" si="18"/>
        <v>0</v>
      </c>
      <c r="H420" s="44">
        <f>'Investissement PEE'!AG423+'Investissement PEE'!AJ423+'Investissement PEE'!AM423+'Investissement PEE'!AP423+'Investissement PEE'!AS423+'Investissement PEE'!AV423+'Investissement PEE'!AY423+'Investissement PEE'!BB423+'Investissement PEE'!BE423+'Investissement PEE'!BH423+'Investissement PEE'!BK423+'Investissement PEE'!BN423</f>
        <v>0</v>
      </c>
      <c r="I420" s="47">
        <f>'Investissement PER'!BE423+'Investissement PER'!BB423+'Investissement PER'!AY423+'Investissement PER'!AV423+'Investissement PER'!AS424+'Investissement PER'!AP423+'Investissement PER'!AM423+'Investissement PER'!AJ423+'Investissement PER'!BH423+'Investissement PER'!BK423+'Investissement PER'!BN423+'Investissement PER'!BQ423+'Investissement PER'!AG423</f>
        <v>0</v>
      </c>
      <c r="J420" s="165">
        <f t="shared" si="19"/>
        <v>0</v>
      </c>
      <c r="L420" s="163">
        <f t="shared" si="20"/>
        <v>0</v>
      </c>
      <c r="M420" s="54" t="str">
        <f>IF(AND(D420&lt;&gt;'Investissement PEE'!AB423,Synthèse!H420&lt;&gt;'Investissement PEE'!AC423),"Les montants répartis ne correspondent pas aux montants de prime de partage de la valeur et d'abondement dans l'onglet 'Investissement PEE'",IF(D420&lt;&gt;'Investissement PEE'!AB423,"Le montant réparti en prime de partage de la valeur ne correspond pas au montant total de PPV indiqué dans l'onglet 'Investissement PEE'",IF(H420&lt;&gt;'Investissement PEE'!AC423,"Le montant réparti ne correspond pas au montant total d'abondement indiqué dans l'onglet 'PEE'","")))</f>
        <v/>
      </c>
      <c r="N420" s="79" t="str">
        <f>IF(AND(E420&lt;&gt;'Investissement PER'!AB423,Synthèse!I420&lt;&gt;'Investissement PER'!AC423),"Les montants répartis ne correspondent pas aux montants de prime de partage de la valeur et d'abondement dans l'onglet 'Investissement PER'",IF(E420&lt;&gt;'Investissement PER'!AB423,"Le montant réparti en prime de partage de la valeur ne correspond pas au montant total de PPV indiqué dans l'onglet 'Investissement PER'",IF(I420&lt;&gt;'Investissement PER'!AC423,"Le montant réparti ne correspond pas au montant total d'abondement indiqué dans l'onglet 'Investissement PER’","")))</f>
        <v/>
      </c>
    </row>
    <row r="421" spans="1:14" x14ac:dyDescent="0.25">
      <c r="A421" s="55">
        <f>'Investissement PEE'!D424</f>
        <v>0</v>
      </c>
      <c r="B421" s="28">
        <f>'Investissement PEE'!F424</f>
        <v>0</v>
      </c>
      <c r="C421" s="45">
        <f>'Investissement PEE'!H424</f>
        <v>0</v>
      </c>
      <c r="D421" s="53">
        <f>SUM('Investissement PEE'!AF424+'Investissement PEE'!AI424+'Investissement PEE'!AL424+'Investissement PEE'!AO424+'Investissement PEE'!AR424+'Investissement PEE'!AU424+'Investissement PEE'!AX424+'Investissement PEE'!BA424+'Investissement PEE'!BD424+'Investissement PEE'!BG424+'Investissement PEE'!BJ424+'Investissement PEE'!BM424)</f>
        <v>0</v>
      </c>
      <c r="E421" s="46">
        <f>SUM('Investissement PER'!AI424+'Investissement PER'!AL424+'Investissement PER'!AO424+'Investissement PER'!AR425+'Investissement PER'!AU424+'Investissement PER'!AX424+'Investissement PER'!BA424+'Investissement PER'!BD424+'Investissement PER'!BG424+'Investissement PER'!BJ424+'Investissement PER'!BM424+'Investissement PER'!BP424+'Investissement PER'!AF424)</f>
        <v>0</v>
      </c>
      <c r="F421" s="164">
        <f t="shared" si="18"/>
        <v>0</v>
      </c>
      <c r="H421" s="44">
        <f>'Investissement PEE'!AG424+'Investissement PEE'!AJ424+'Investissement PEE'!AM424+'Investissement PEE'!AP424+'Investissement PEE'!AS424+'Investissement PEE'!AV424+'Investissement PEE'!AY424+'Investissement PEE'!BB424+'Investissement PEE'!BE424+'Investissement PEE'!BH424+'Investissement PEE'!BK424+'Investissement PEE'!BN424</f>
        <v>0</v>
      </c>
      <c r="I421" s="47">
        <f>'Investissement PER'!BE424+'Investissement PER'!BB424+'Investissement PER'!AY424+'Investissement PER'!AV424+'Investissement PER'!AS425+'Investissement PER'!AP424+'Investissement PER'!AM424+'Investissement PER'!AJ424+'Investissement PER'!BH424+'Investissement PER'!BK424+'Investissement PER'!BN424+'Investissement PER'!BQ424+'Investissement PER'!AG424</f>
        <v>0</v>
      </c>
      <c r="J421" s="165">
        <f t="shared" si="19"/>
        <v>0</v>
      </c>
      <c r="L421" s="163">
        <f t="shared" si="20"/>
        <v>0</v>
      </c>
      <c r="M421" s="54" t="str">
        <f>IF(AND(D421&lt;&gt;'Investissement PEE'!AB424,Synthèse!H421&lt;&gt;'Investissement PEE'!AC424),"Les montants répartis ne correspondent pas aux montants de prime de partage de la valeur et d'abondement dans l'onglet 'Investissement PEE'",IF(D421&lt;&gt;'Investissement PEE'!AB424,"Le montant réparti en prime de partage de la valeur ne correspond pas au montant total de PPV indiqué dans l'onglet 'Investissement PEE'",IF(H421&lt;&gt;'Investissement PEE'!AC424,"Le montant réparti ne correspond pas au montant total d'abondement indiqué dans l'onglet 'PEE'","")))</f>
        <v/>
      </c>
      <c r="N421" s="79" t="str">
        <f>IF(AND(E421&lt;&gt;'Investissement PER'!AB424,Synthèse!I421&lt;&gt;'Investissement PER'!AC424),"Les montants répartis ne correspondent pas aux montants de prime de partage de la valeur et d'abondement dans l'onglet 'Investissement PER'",IF(E421&lt;&gt;'Investissement PER'!AB424,"Le montant réparti en prime de partage de la valeur ne correspond pas au montant total de PPV indiqué dans l'onglet 'Investissement PER'",IF(I421&lt;&gt;'Investissement PER'!AC424,"Le montant réparti ne correspond pas au montant total d'abondement indiqué dans l'onglet 'Investissement PER’","")))</f>
        <v/>
      </c>
    </row>
    <row r="422" spans="1:14" x14ac:dyDescent="0.25">
      <c r="A422" s="55">
        <f>'Investissement PEE'!D425</f>
        <v>0</v>
      </c>
      <c r="B422" s="28">
        <f>'Investissement PEE'!F425</f>
        <v>0</v>
      </c>
      <c r="C422" s="45">
        <f>'Investissement PEE'!H425</f>
        <v>0</v>
      </c>
      <c r="D422" s="53">
        <f>SUM('Investissement PEE'!AF425+'Investissement PEE'!AI425+'Investissement PEE'!AL425+'Investissement PEE'!AO425+'Investissement PEE'!AR425+'Investissement PEE'!AU425+'Investissement PEE'!AX425+'Investissement PEE'!BA425+'Investissement PEE'!BD425+'Investissement PEE'!BG425+'Investissement PEE'!BJ425+'Investissement PEE'!BM425)</f>
        <v>0</v>
      </c>
      <c r="E422" s="46">
        <f>SUM('Investissement PER'!AI425+'Investissement PER'!AL425+'Investissement PER'!AO425+'Investissement PER'!AR426+'Investissement PER'!AU425+'Investissement PER'!AX425+'Investissement PER'!BA425+'Investissement PER'!BD425+'Investissement PER'!BG425+'Investissement PER'!BJ425+'Investissement PER'!BM425+'Investissement PER'!BP425+'Investissement PER'!AF425)</f>
        <v>0</v>
      </c>
      <c r="F422" s="164">
        <f t="shared" ref="F422:F485" si="21">D422+E422</f>
        <v>0</v>
      </c>
      <c r="H422" s="44">
        <f>'Investissement PEE'!AG425+'Investissement PEE'!AJ425+'Investissement PEE'!AM425+'Investissement PEE'!AP425+'Investissement PEE'!AS425+'Investissement PEE'!AV425+'Investissement PEE'!AY425+'Investissement PEE'!BB425+'Investissement PEE'!BE425+'Investissement PEE'!BH425+'Investissement PEE'!BK425+'Investissement PEE'!BN425</f>
        <v>0</v>
      </c>
      <c r="I422" s="47">
        <f>'Investissement PER'!BE425+'Investissement PER'!BB425+'Investissement PER'!AY425+'Investissement PER'!AV425+'Investissement PER'!AS426+'Investissement PER'!AP425+'Investissement PER'!AM425+'Investissement PER'!AJ425+'Investissement PER'!BH425+'Investissement PER'!BK425+'Investissement PER'!BN425+'Investissement PER'!BQ425+'Investissement PER'!AG425</f>
        <v>0</v>
      </c>
      <c r="J422" s="165">
        <f t="shared" ref="J422:J485" si="22">H422+I422</f>
        <v>0</v>
      </c>
      <c r="L422" s="163">
        <f t="shared" ref="L422:L485" si="23">F422+J422</f>
        <v>0</v>
      </c>
      <c r="M422" s="54" t="str">
        <f>IF(AND(D422&lt;&gt;'Investissement PEE'!AB425,Synthèse!H422&lt;&gt;'Investissement PEE'!AC425),"Les montants répartis ne correspondent pas aux montants de prime de partage de la valeur et d'abondement dans l'onglet 'Investissement PEE'",IF(D422&lt;&gt;'Investissement PEE'!AB425,"Le montant réparti en prime de partage de la valeur ne correspond pas au montant total de PPV indiqué dans l'onglet 'Investissement PEE'",IF(H422&lt;&gt;'Investissement PEE'!AC425,"Le montant réparti ne correspond pas au montant total d'abondement indiqué dans l'onglet 'PEE'","")))</f>
        <v/>
      </c>
      <c r="N422" s="79" t="str">
        <f>IF(AND(E422&lt;&gt;'Investissement PER'!AB425,Synthèse!I422&lt;&gt;'Investissement PER'!AC425),"Les montants répartis ne correspondent pas aux montants de prime de partage de la valeur et d'abondement dans l'onglet 'Investissement PER'",IF(E422&lt;&gt;'Investissement PER'!AB425,"Le montant réparti en prime de partage de la valeur ne correspond pas au montant total de PPV indiqué dans l'onglet 'Investissement PER'",IF(I422&lt;&gt;'Investissement PER'!AC425,"Le montant réparti ne correspond pas au montant total d'abondement indiqué dans l'onglet 'Investissement PER’","")))</f>
        <v/>
      </c>
    </row>
    <row r="423" spans="1:14" x14ac:dyDescent="0.25">
      <c r="A423" s="55">
        <f>'Investissement PEE'!D426</f>
        <v>0</v>
      </c>
      <c r="B423" s="28">
        <f>'Investissement PEE'!F426</f>
        <v>0</v>
      </c>
      <c r="C423" s="45">
        <f>'Investissement PEE'!H426</f>
        <v>0</v>
      </c>
      <c r="D423" s="53">
        <f>SUM('Investissement PEE'!AF426+'Investissement PEE'!AI426+'Investissement PEE'!AL426+'Investissement PEE'!AO426+'Investissement PEE'!AR426+'Investissement PEE'!AU426+'Investissement PEE'!AX426+'Investissement PEE'!BA426+'Investissement PEE'!BD426+'Investissement PEE'!BG426+'Investissement PEE'!BJ426+'Investissement PEE'!BM426)</f>
        <v>0</v>
      </c>
      <c r="E423" s="46">
        <f>SUM('Investissement PER'!AI426+'Investissement PER'!AL426+'Investissement PER'!AO426+'Investissement PER'!AR427+'Investissement PER'!AU426+'Investissement PER'!AX426+'Investissement PER'!BA426+'Investissement PER'!BD426+'Investissement PER'!BG426+'Investissement PER'!BJ426+'Investissement PER'!BM426+'Investissement PER'!BP426+'Investissement PER'!AF426)</f>
        <v>0</v>
      </c>
      <c r="F423" s="164">
        <f t="shared" si="21"/>
        <v>0</v>
      </c>
      <c r="H423" s="44">
        <f>'Investissement PEE'!AG426+'Investissement PEE'!AJ426+'Investissement PEE'!AM426+'Investissement PEE'!AP426+'Investissement PEE'!AS426+'Investissement PEE'!AV426+'Investissement PEE'!AY426+'Investissement PEE'!BB426+'Investissement PEE'!BE426+'Investissement PEE'!BH426+'Investissement PEE'!BK426+'Investissement PEE'!BN426</f>
        <v>0</v>
      </c>
      <c r="I423" s="47">
        <f>'Investissement PER'!BE426+'Investissement PER'!BB426+'Investissement PER'!AY426+'Investissement PER'!AV426+'Investissement PER'!AS427+'Investissement PER'!AP426+'Investissement PER'!AM426+'Investissement PER'!AJ426+'Investissement PER'!BH426+'Investissement PER'!BK426+'Investissement PER'!BN426+'Investissement PER'!BQ426+'Investissement PER'!AG426</f>
        <v>0</v>
      </c>
      <c r="J423" s="165">
        <f t="shared" si="22"/>
        <v>0</v>
      </c>
      <c r="L423" s="163">
        <f t="shared" si="23"/>
        <v>0</v>
      </c>
      <c r="M423" s="54" t="str">
        <f>IF(AND(D423&lt;&gt;'Investissement PEE'!AB426,Synthèse!H423&lt;&gt;'Investissement PEE'!AC426),"Les montants répartis ne correspondent pas aux montants de prime de partage de la valeur et d'abondement dans l'onglet 'Investissement PEE'",IF(D423&lt;&gt;'Investissement PEE'!AB426,"Le montant réparti en prime de partage de la valeur ne correspond pas au montant total de PPV indiqué dans l'onglet 'Investissement PEE'",IF(H423&lt;&gt;'Investissement PEE'!AC426,"Le montant réparti ne correspond pas au montant total d'abondement indiqué dans l'onglet 'PEE'","")))</f>
        <v/>
      </c>
      <c r="N423" s="79" t="str">
        <f>IF(AND(E423&lt;&gt;'Investissement PER'!AB426,Synthèse!I423&lt;&gt;'Investissement PER'!AC426),"Les montants répartis ne correspondent pas aux montants de prime de partage de la valeur et d'abondement dans l'onglet 'Investissement PER'",IF(E423&lt;&gt;'Investissement PER'!AB426,"Le montant réparti en prime de partage de la valeur ne correspond pas au montant total de PPV indiqué dans l'onglet 'Investissement PER'",IF(I423&lt;&gt;'Investissement PER'!AC426,"Le montant réparti ne correspond pas au montant total d'abondement indiqué dans l'onglet 'Investissement PER’","")))</f>
        <v/>
      </c>
    </row>
    <row r="424" spans="1:14" x14ac:dyDescent="0.25">
      <c r="A424" s="55">
        <f>'Investissement PEE'!D427</f>
        <v>0</v>
      </c>
      <c r="B424" s="28">
        <f>'Investissement PEE'!F427</f>
        <v>0</v>
      </c>
      <c r="C424" s="45">
        <f>'Investissement PEE'!H427</f>
        <v>0</v>
      </c>
      <c r="D424" s="53">
        <f>SUM('Investissement PEE'!AF427+'Investissement PEE'!AI427+'Investissement PEE'!AL427+'Investissement PEE'!AO427+'Investissement PEE'!AR427+'Investissement PEE'!AU427+'Investissement PEE'!AX427+'Investissement PEE'!BA427+'Investissement PEE'!BD427+'Investissement PEE'!BG427+'Investissement PEE'!BJ427+'Investissement PEE'!BM427)</f>
        <v>0</v>
      </c>
      <c r="E424" s="46">
        <f>SUM('Investissement PER'!AI427+'Investissement PER'!AL427+'Investissement PER'!AO427+'Investissement PER'!AR428+'Investissement PER'!AU427+'Investissement PER'!AX427+'Investissement PER'!BA427+'Investissement PER'!BD427+'Investissement PER'!BG427+'Investissement PER'!BJ427+'Investissement PER'!BM427+'Investissement PER'!BP427+'Investissement PER'!AF427)</f>
        <v>0</v>
      </c>
      <c r="F424" s="164">
        <f t="shared" si="21"/>
        <v>0</v>
      </c>
      <c r="H424" s="44">
        <f>'Investissement PEE'!AG427+'Investissement PEE'!AJ427+'Investissement PEE'!AM427+'Investissement PEE'!AP427+'Investissement PEE'!AS427+'Investissement PEE'!AV427+'Investissement PEE'!AY427+'Investissement PEE'!BB427+'Investissement PEE'!BE427+'Investissement PEE'!BH427+'Investissement PEE'!BK427+'Investissement PEE'!BN427</f>
        <v>0</v>
      </c>
      <c r="I424" s="47">
        <f>'Investissement PER'!BE427+'Investissement PER'!BB427+'Investissement PER'!AY427+'Investissement PER'!AV427+'Investissement PER'!AS428+'Investissement PER'!AP427+'Investissement PER'!AM427+'Investissement PER'!AJ427+'Investissement PER'!BH427+'Investissement PER'!BK427+'Investissement PER'!BN427+'Investissement PER'!BQ427+'Investissement PER'!AG427</f>
        <v>0</v>
      </c>
      <c r="J424" s="165">
        <f t="shared" si="22"/>
        <v>0</v>
      </c>
      <c r="L424" s="163">
        <f t="shared" si="23"/>
        <v>0</v>
      </c>
      <c r="M424" s="54" t="str">
        <f>IF(AND(D424&lt;&gt;'Investissement PEE'!AB427,Synthèse!H424&lt;&gt;'Investissement PEE'!AC427),"Les montants répartis ne correspondent pas aux montants de prime de partage de la valeur et d'abondement dans l'onglet 'Investissement PEE'",IF(D424&lt;&gt;'Investissement PEE'!AB427,"Le montant réparti en prime de partage de la valeur ne correspond pas au montant total de PPV indiqué dans l'onglet 'Investissement PEE'",IF(H424&lt;&gt;'Investissement PEE'!AC427,"Le montant réparti ne correspond pas au montant total d'abondement indiqué dans l'onglet 'PEE'","")))</f>
        <v/>
      </c>
      <c r="N424" s="79" t="str">
        <f>IF(AND(E424&lt;&gt;'Investissement PER'!AB427,Synthèse!I424&lt;&gt;'Investissement PER'!AC427),"Les montants répartis ne correspondent pas aux montants de prime de partage de la valeur et d'abondement dans l'onglet 'Investissement PER'",IF(E424&lt;&gt;'Investissement PER'!AB427,"Le montant réparti en prime de partage de la valeur ne correspond pas au montant total de PPV indiqué dans l'onglet 'Investissement PER'",IF(I424&lt;&gt;'Investissement PER'!AC427,"Le montant réparti ne correspond pas au montant total d'abondement indiqué dans l'onglet 'Investissement PER’","")))</f>
        <v/>
      </c>
    </row>
    <row r="425" spans="1:14" x14ac:dyDescent="0.25">
      <c r="A425" s="55">
        <f>'Investissement PEE'!D428</f>
        <v>0</v>
      </c>
      <c r="B425" s="28">
        <f>'Investissement PEE'!F428</f>
        <v>0</v>
      </c>
      <c r="C425" s="45">
        <f>'Investissement PEE'!H428</f>
        <v>0</v>
      </c>
      <c r="D425" s="53">
        <f>SUM('Investissement PEE'!AF428+'Investissement PEE'!AI428+'Investissement PEE'!AL428+'Investissement PEE'!AO428+'Investissement PEE'!AR428+'Investissement PEE'!AU428+'Investissement PEE'!AX428+'Investissement PEE'!BA428+'Investissement PEE'!BD428+'Investissement PEE'!BG428+'Investissement PEE'!BJ428+'Investissement PEE'!BM428)</f>
        <v>0</v>
      </c>
      <c r="E425" s="46">
        <f>SUM('Investissement PER'!AI428+'Investissement PER'!AL428+'Investissement PER'!AO428+'Investissement PER'!AR429+'Investissement PER'!AU428+'Investissement PER'!AX428+'Investissement PER'!BA428+'Investissement PER'!BD428+'Investissement PER'!BG428+'Investissement PER'!BJ428+'Investissement PER'!BM428+'Investissement PER'!BP428+'Investissement PER'!AF428)</f>
        <v>0</v>
      </c>
      <c r="F425" s="164">
        <f t="shared" si="21"/>
        <v>0</v>
      </c>
      <c r="H425" s="44">
        <f>'Investissement PEE'!AG428+'Investissement PEE'!AJ428+'Investissement PEE'!AM428+'Investissement PEE'!AP428+'Investissement PEE'!AS428+'Investissement PEE'!AV428+'Investissement PEE'!AY428+'Investissement PEE'!BB428+'Investissement PEE'!BE428+'Investissement PEE'!BH428+'Investissement PEE'!BK428+'Investissement PEE'!BN428</f>
        <v>0</v>
      </c>
      <c r="I425" s="47">
        <f>'Investissement PER'!BE428+'Investissement PER'!BB428+'Investissement PER'!AY428+'Investissement PER'!AV428+'Investissement PER'!AS429+'Investissement PER'!AP428+'Investissement PER'!AM428+'Investissement PER'!AJ428+'Investissement PER'!BH428+'Investissement PER'!BK428+'Investissement PER'!BN428+'Investissement PER'!BQ428+'Investissement PER'!AG428</f>
        <v>0</v>
      </c>
      <c r="J425" s="165">
        <f t="shared" si="22"/>
        <v>0</v>
      </c>
      <c r="L425" s="163">
        <f t="shared" si="23"/>
        <v>0</v>
      </c>
      <c r="M425" s="54" t="str">
        <f>IF(AND(D425&lt;&gt;'Investissement PEE'!AB428,Synthèse!H425&lt;&gt;'Investissement PEE'!AC428),"Les montants répartis ne correspondent pas aux montants de prime de partage de la valeur et d'abondement dans l'onglet 'Investissement PEE'",IF(D425&lt;&gt;'Investissement PEE'!AB428,"Le montant réparti en prime de partage de la valeur ne correspond pas au montant total de PPV indiqué dans l'onglet 'Investissement PEE'",IF(H425&lt;&gt;'Investissement PEE'!AC428,"Le montant réparti ne correspond pas au montant total d'abondement indiqué dans l'onglet 'PEE'","")))</f>
        <v/>
      </c>
      <c r="N425" s="79" t="str">
        <f>IF(AND(E425&lt;&gt;'Investissement PER'!AB428,Synthèse!I425&lt;&gt;'Investissement PER'!AC428),"Les montants répartis ne correspondent pas aux montants de prime de partage de la valeur et d'abondement dans l'onglet 'Investissement PER'",IF(E425&lt;&gt;'Investissement PER'!AB428,"Le montant réparti en prime de partage de la valeur ne correspond pas au montant total de PPV indiqué dans l'onglet 'Investissement PER'",IF(I425&lt;&gt;'Investissement PER'!AC428,"Le montant réparti ne correspond pas au montant total d'abondement indiqué dans l'onglet 'Investissement PER’","")))</f>
        <v/>
      </c>
    </row>
    <row r="426" spans="1:14" x14ac:dyDescent="0.25">
      <c r="A426" s="55">
        <f>'Investissement PEE'!D429</f>
        <v>0</v>
      </c>
      <c r="B426" s="28">
        <f>'Investissement PEE'!F429</f>
        <v>0</v>
      </c>
      <c r="C426" s="45">
        <f>'Investissement PEE'!H429</f>
        <v>0</v>
      </c>
      <c r="D426" s="53">
        <f>SUM('Investissement PEE'!AF429+'Investissement PEE'!AI429+'Investissement PEE'!AL429+'Investissement PEE'!AO429+'Investissement PEE'!AR429+'Investissement PEE'!AU429+'Investissement PEE'!AX429+'Investissement PEE'!BA429+'Investissement PEE'!BD429+'Investissement PEE'!BG429+'Investissement PEE'!BJ429+'Investissement PEE'!BM429)</f>
        <v>0</v>
      </c>
      <c r="E426" s="46">
        <f>SUM('Investissement PER'!AI429+'Investissement PER'!AL429+'Investissement PER'!AO429+'Investissement PER'!AR430+'Investissement PER'!AU429+'Investissement PER'!AX429+'Investissement PER'!BA429+'Investissement PER'!BD429+'Investissement PER'!BG429+'Investissement PER'!BJ429+'Investissement PER'!BM429+'Investissement PER'!BP429+'Investissement PER'!AF429)</f>
        <v>0</v>
      </c>
      <c r="F426" s="164">
        <f t="shared" si="21"/>
        <v>0</v>
      </c>
      <c r="H426" s="44">
        <f>'Investissement PEE'!AG429+'Investissement PEE'!AJ429+'Investissement PEE'!AM429+'Investissement PEE'!AP429+'Investissement PEE'!AS429+'Investissement PEE'!AV429+'Investissement PEE'!AY429+'Investissement PEE'!BB429+'Investissement PEE'!BE429+'Investissement PEE'!BH429+'Investissement PEE'!BK429+'Investissement PEE'!BN429</f>
        <v>0</v>
      </c>
      <c r="I426" s="47">
        <f>'Investissement PER'!BE429+'Investissement PER'!BB429+'Investissement PER'!AY429+'Investissement PER'!AV429+'Investissement PER'!AS430+'Investissement PER'!AP429+'Investissement PER'!AM429+'Investissement PER'!AJ429+'Investissement PER'!BH429+'Investissement PER'!BK429+'Investissement PER'!BN429+'Investissement PER'!BQ429+'Investissement PER'!AG429</f>
        <v>0</v>
      </c>
      <c r="J426" s="165">
        <f t="shared" si="22"/>
        <v>0</v>
      </c>
      <c r="L426" s="163">
        <f t="shared" si="23"/>
        <v>0</v>
      </c>
      <c r="M426" s="54" t="str">
        <f>IF(AND(D426&lt;&gt;'Investissement PEE'!AB429,Synthèse!H426&lt;&gt;'Investissement PEE'!AC429),"Les montants répartis ne correspondent pas aux montants de prime de partage de la valeur et d'abondement dans l'onglet 'Investissement PEE'",IF(D426&lt;&gt;'Investissement PEE'!AB429,"Le montant réparti en prime de partage de la valeur ne correspond pas au montant total de PPV indiqué dans l'onglet 'Investissement PEE'",IF(H426&lt;&gt;'Investissement PEE'!AC429,"Le montant réparti ne correspond pas au montant total d'abondement indiqué dans l'onglet 'PEE'","")))</f>
        <v/>
      </c>
      <c r="N426" s="79" t="str">
        <f>IF(AND(E426&lt;&gt;'Investissement PER'!AB429,Synthèse!I426&lt;&gt;'Investissement PER'!AC429),"Les montants répartis ne correspondent pas aux montants de prime de partage de la valeur et d'abondement dans l'onglet 'Investissement PER'",IF(E426&lt;&gt;'Investissement PER'!AB429,"Le montant réparti en prime de partage de la valeur ne correspond pas au montant total de PPV indiqué dans l'onglet 'Investissement PER'",IF(I426&lt;&gt;'Investissement PER'!AC429,"Le montant réparti ne correspond pas au montant total d'abondement indiqué dans l'onglet 'Investissement PER’","")))</f>
        <v/>
      </c>
    </row>
    <row r="427" spans="1:14" x14ac:dyDescent="0.25">
      <c r="A427" s="55">
        <f>'Investissement PEE'!D430</f>
        <v>0</v>
      </c>
      <c r="B427" s="28">
        <f>'Investissement PEE'!F430</f>
        <v>0</v>
      </c>
      <c r="C427" s="45">
        <f>'Investissement PEE'!H430</f>
        <v>0</v>
      </c>
      <c r="D427" s="53">
        <f>SUM('Investissement PEE'!AF430+'Investissement PEE'!AI430+'Investissement PEE'!AL430+'Investissement PEE'!AO430+'Investissement PEE'!AR430+'Investissement PEE'!AU430+'Investissement PEE'!AX430+'Investissement PEE'!BA430+'Investissement PEE'!BD430+'Investissement PEE'!BG430+'Investissement PEE'!BJ430+'Investissement PEE'!BM430)</f>
        <v>0</v>
      </c>
      <c r="E427" s="46">
        <f>SUM('Investissement PER'!AI430+'Investissement PER'!AL430+'Investissement PER'!AO430+'Investissement PER'!AR431+'Investissement PER'!AU430+'Investissement PER'!AX430+'Investissement PER'!BA430+'Investissement PER'!BD430+'Investissement PER'!BG430+'Investissement PER'!BJ430+'Investissement PER'!BM430+'Investissement PER'!BP430+'Investissement PER'!AF430)</f>
        <v>0</v>
      </c>
      <c r="F427" s="164">
        <f t="shared" si="21"/>
        <v>0</v>
      </c>
      <c r="H427" s="44">
        <f>'Investissement PEE'!AG430+'Investissement PEE'!AJ430+'Investissement PEE'!AM430+'Investissement PEE'!AP430+'Investissement PEE'!AS430+'Investissement PEE'!AV430+'Investissement PEE'!AY430+'Investissement PEE'!BB430+'Investissement PEE'!BE430+'Investissement PEE'!BH430+'Investissement PEE'!BK430+'Investissement PEE'!BN430</f>
        <v>0</v>
      </c>
      <c r="I427" s="47">
        <f>'Investissement PER'!BE430+'Investissement PER'!BB430+'Investissement PER'!AY430+'Investissement PER'!AV430+'Investissement PER'!AS431+'Investissement PER'!AP430+'Investissement PER'!AM430+'Investissement PER'!AJ430+'Investissement PER'!BH430+'Investissement PER'!BK430+'Investissement PER'!BN430+'Investissement PER'!BQ430+'Investissement PER'!AG430</f>
        <v>0</v>
      </c>
      <c r="J427" s="165">
        <f t="shared" si="22"/>
        <v>0</v>
      </c>
      <c r="L427" s="163">
        <f t="shared" si="23"/>
        <v>0</v>
      </c>
      <c r="M427" s="54" t="str">
        <f>IF(AND(D427&lt;&gt;'Investissement PEE'!AB430,Synthèse!H427&lt;&gt;'Investissement PEE'!AC430),"Les montants répartis ne correspondent pas aux montants de prime de partage de la valeur et d'abondement dans l'onglet 'Investissement PEE'",IF(D427&lt;&gt;'Investissement PEE'!AB430,"Le montant réparti en prime de partage de la valeur ne correspond pas au montant total de PPV indiqué dans l'onglet 'Investissement PEE'",IF(H427&lt;&gt;'Investissement PEE'!AC430,"Le montant réparti ne correspond pas au montant total d'abondement indiqué dans l'onglet 'PEE'","")))</f>
        <v/>
      </c>
      <c r="N427" s="79" t="str">
        <f>IF(AND(E427&lt;&gt;'Investissement PER'!AB430,Synthèse!I427&lt;&gt;'Investissement PER'!AC430),"Les montants répartis ne correspondent pas aux montants de prime de partage de la valeur et d'abondement dans l'onglet 'Investissement PER'",IF(E427&lt;&gt;'Investissement PER'!AB430,"Le montant réparti en prime de partage de la valeur ne correspond pas au montant total de PPV indiqué dans l'onglet 'Investissement PER'",IF(I427&lt;&gt;'Investissement PER'!AC430,"Le montant réparti ne correspond pas au montant total d'abondement indiqué dans l'onglet 'Investissement PER’","")))</f>
        <v/>
      </c>
    </row>
    <row r="428" spans="1:14" x14ac:dyDescent="0.25">
      <c r="A428" s="55">
        <f>'Investissement PEE'!D431</f>
        <v>0</v>
      </c>
      <c r="B428" s="28">
        <f>'Investissement PEE'!F431</f>
        <v>0</v>
      </c>
      <c r="C428" s="45">
        <f>'Investissement PEE'!H431</f>
        <v>0</v>
      </c>
      <c r="D428" s="53">
        <f>SUM('Investissement PEE'!AF431+'Investissement PEE'!AI431+'Investissement PEE'!AL431+'Investissement PEE'!AO431+'Investissement PEE'!AR431+'Investissement PEE'!AU431+'Investissement PEE'!AX431+'Investissement PEE'!BA431+'Investissement PEE'!BD431+'Investissement PEE'!BG431+'Investissement PEE'!BJ431+'Investissement PEE'!BM431)</f>
        <v>0</v>
      </c>
      <c r="E428" s="46">
        <f>SUM('Investissement PER'!AI431+'Investissement PER'!AL431+'Investissement PER'!AO431+'Investissement PER'!AR432+'Investissement PER'!AU431+'Investissement PER'!AX431+'Investissement PER'!BA431+'Investissement PER'!BD431+'Investissement PER'!BG431+'Investissement PER'!BJ431+'Investissement PER'!BM431+'Investissement PER'!BP431+'Investissement PER'!AF431)</f>
        <v>0</v>
      </c>
      <c r="F428" s="164">
        <f t="shared" si="21"/>
        <v>0</v>
      </c>
      <c r="H428" s="44">
        <f>'Investissement PEE'!AG431+'Investissement PEE'!AJ431+'Investissement PEE'!AM431+'Investissement PEE'!AP431+'Investissement PEE'!AS431+'Investissement PEE'!AV431+'Investissement PEE'!AY431+'Investissement PEE'!BB431+'Investissement PEE'!BE431+'Investissement PEE'!BH431+'Investissement PEE'!BK431+'Investissement PEE'!BN431</f>
        <v>0</v>
      </c>
      <c r="I428" s="47">
        <f>'Investissement PER'!BE431+'Investissement PER'!BB431+'Investissement PER'!AY431+'Investissement PER'!AV431+'Investissement PER'!AS432+'Investissement PER'!AP431+'Investissement PER'!AM431+'Investissement PER'!AJ431+'Investissement PER'!BH431+'Investissement PER'!BK431+'Investissement PER'!BN431+'Investissement PER'!BQ431+'Investissement PER'!AG431</f>
        <v>0</v>
      </c>
      <c r="J428" s="165">
        <f t="shared" si="22"/>
        <v>0</v>
      </c>
      <c r="L428" s="163">
        <f t="shared" si="23"/>
        <v>0</v>
      </c>
      <c r="M428" s="54" t="str">
        <f>IF(AND(D428&lt;&gt;'Investissement PEE'!AB431,Synthèse!H428&lt;&gt;'Investissement PEE'!AC431),"Les montants répartis ne correspondent pas aux montants de prime de partage de la valeur et d'abondement dans l'onglet 'Investissement PEE'",IF(D428&lt;&gt;'Investissement PEE'!AB431,"Le montant réparti en prime de partage de la valeur ne correspond pas au montant total de PPV indiqué dans l'onglet 'Investissement PEE'",IF(H428&lt;&gt;'Investissement PEE'!AC431,"Le montant réparti ne correspond pas au montant total d'abondement indiqué dans l'onglet 'PEE'","")))</f>
        <v/>
      </c>
      <c r="N428" s="79" t="str">
        <f>IF(AND(E428&lt;&gt;'Investissement PER'!AB431,Synthèse!I428&lt;&gt;'Investissement PER'!AC431),"Les montants répartis ne correspondent pas aux montants de prime de partage de la valeur et d'abondement dans l'onglet 'Investissement PER'",IF(E428&lt;&gt;'Investissement PER'!AB431,"Le montant réparti en prime de partage de la valeur ne correspond pas au montant total de PPV indiqué dans l'onglet 'Investissement PER'",IF(I428&lt;&gt;'Investissement PER'!AC431,"Le montant réparti ne correspond pas au montant total d'abondement indiqué dans l'onglet 'Investissement PER’","")))</f>
        <v/>
      </c>
    </row>
    <row r="429" spans="1:14" x14ac:dyDescent="0.25">
      <c r="A429" s="55">
        <f>'Investissement PEE'!D432</f>
        <v>0</v>
      </c>
      <c r="B429" s="28">
        <f>'Investissement PEE'!F432</f>
        <v>0</v>
      </c>
      <c r="C429" s="45">
        <f>'Investissement PEE'!H432</f>
        <v>0</v>
      </c>
      <c r="D429" s="53">
        <f>SUM('Investissement PEE'!AF432+'Investissement PEE'!AI432+'Investissement PEE'!AL432+'Investissement PEE'!AO432+'Investissement PEE'!AR432+'Investissement PEE'!AU432+'Investissement PEE'!AX432+'Investissement PEE'!BA432+'Investissement PEE'!BD432+'Investissement PEE'!BG432+'Investissement PEE'!BJ432+'Investissement PEE'!BM432)</f>
        <v>0</v>
      </c>
      <c r="E429" s="46">
        <f>SUM('Investissement PER'!AI432+'Investissement PER'!AL432+'Investissement PER'!AO432+'Investissement PER'!AR433+'Investissement PER'!AU432+'Investissement PER'!AX432+'Investissement PER'!BA432+'Investissement PER'!BD432+'Investissement PER'!BG432+'Investissement PER'!BJ432+'Investissement PER'!BM432+'Investissement PER'!BP432+'Investissement PER'!AF432)</f>
        <v>0</v>
      </c>
      <c r="F429" s="164">
        <f t="shared" si="21"/>
        <v>0</v>
      </c>
      <c r="H429" s="44">
        <f>'Investissement PEE'!AG432+'Investissement PEE'!AJ432+'Investissement PEE'!AM432+'Investissement PEE'!AP432+'Investissement PEE'!AS432+'Investissement PEE'!AV432+'Investissement PEE'!AY432+'Investissement PEE'!BB432+'Investissement PEE'!BE432+'Investissement PEE'!BH432+'Investissement PEE'!BK432+'Investissement PEE'!BN432</f>
        <v>0</v>
      </c>
      <c r="I429" s="47">
        <f>'Investissement PER'!BE432+'Investissement PER'!BB432+'Investissement PER'!AY432+'Investissement PER'!AV432+'Investissement PER'!AS433+'Investissement PER'!AP432+'Investissement PER'!AM432+'Investissement PER'!AJ432+'Investissement PER'!BH432+'Investissement PER'!BK432+'Investissement PER'!BN432+'Investissement PER'!BQ432+'Investissement PER'!AG432</f>
        <v>0</v>
      </c>
      <c r="J429" s="165">
        <f t="shared" si="22"/>
        <v>0</v>
      </c>
      <c r="L429" s="163">
        <f t="shared" si="23"/>
        <v>0</v>
      </c>
      <c r="M429" s="54" t="str">
        <f>IF(AND(D429&lt;&gt;'Investissement PEE'!AB432,Synthèse!H429&lt;&gt;'Investissement PEE'!AC432),"Les montants répartis ne correspondent pas aux montants de prime de partage de la valeur et d'abondement dans l'onglet 'Investissement PEE'",IF(D429&lt;&gt;'Investissement PEE'!AB432,"Le montant réparti en prime de partage de la valeur ne correspond pas au montant total de PPV indiqué dans l'onglet 'Investissement PEE'",IF(H429&lt;&gt;'Investissement PEE'!AC432,"Le montant réparti ne correspond pas au montant total d'abondement indiqué dans l'onglet 'PEE'","")))</f>
        <v/>
      </c>
      <c r="N429" s="79" t="str">
        <f>IF(AND(E429&lt;&gt;'Investissement PER'!AB432,Synthèse!I429&lt;&gt;'Investissement PER'!AC432),"Les montants répartis ne correspondent pas aux montants de prime de partage de la valeur et d'abondement dans l'onglet 'Investissement PER'",IF(E429&lt;&gt;'Investissement PER'!AB432,"Le montant réparti en prime de partage de la valeur ne correspond pas au montant total de PPV indiqué dans l'onglet 'Investissement PER'",IF(I429&lt;&gt;'Investissement PER'!AC432,"Le montant réparti ne correspond pas au montant total d'abondement indiqué dans l'onglet 'Investissement PER’","")))</f>
        <v/>
      </c>
    </row>
    <row r="430" spans="1:14" x14ac:dyDescent="0.25">
      <c r="A430" s="55">
        <f>'Investissement PEE'!D433</f>
        <v>0</v>
      </c>
      <c r="B430" s="28">
        <f>'Investissement PEE'!F433</f>
        <v>0</v>
      </c>
      <c r="C430" s="45">
        <f>'Investissement PEE'!H433</f>
        <v>0</v>
      </c>
      <c r="D430" s="53">
        <f>SUM('Investissement PEE'!AF433+'Investissement PEE'!AI433+'Investissement PEE'!AL433+'Investissement PEE'!AO433+'Investissement PEE'!AR433+'Investissement PEE'!AU433+'Investissement PEE'!AX433+'Investissement PEE'!BA433+'Investissement PEE'!BD433+'Investissement PEE'!BG433+'Investissement PEE'!BJ433+'Investissement PEE'!BM433)</f>
        <v>0</v>
      </c>
      <c r="E430" s="46">
        <f>SUM('Investissement PER'!AI433+'Investissement PER'!AL433+'Investissement PER'!AO433+'Investissement PER'!AR434+'Investissement PER'!AU433+'Investissement PER'!AX433+'Investissement PER'!BA433+'Investissement PER'!BD433+'Investissement PER'!BG433+'Investissement PER'!BJ433+'Investissement PER'!BM433+'Investissement PER'!BP433+'Investissement PER'!AF433)</f>
        <v>0</v>
      </c>
      <c r="F430" s="164">
        <f t="shared" si="21"/>
        <v>0</v>
      </c>
      <c r="H430" s="44">
        <f>'Investissement PEE'!AG433+'Investissement PEE'!AJ433+'Investissement PEE'!AM433+'Investissement PEE'!AP433+'Investissement PEE'!AS433+'Investissement PEE'!AV433+'Investissement PEE'!AY433+'Investissement PEE'!BB433+'Investissement PEE'!BE433+'Investissement PEE'!BH433+'Investissement PEE'!BK433+'Investissement PEE'!BN433</f>
        <v>0</v>
      </c>
      <c r="I430" s="47">
        <f>'Investissement PER'!BE433+'Investissement PER'!BB433+'Investissement PER'!AY433+'Investissement PER'!AV433+'Investissement PER'!AS434+'Investissement PER'!AP433+'Investissement PER'!AM433+'Investissement PER'!AJ433+'Investissement PER'!BH433+'Investissement PER'!BK433+'Investissement PER'!BN433+'Investissement PER'!BQ433+'Investissement PER'!AG433</f>
        <v>0</v>
      </c>
      <c r="J430" s="165">
        <f t="shared" si="22"/>
        <v>0</v>
      </c>
      <c r="L430" s="163">
        <f t="shared" si="23"/>
        <v>0</v>
      </c>
      <c r="M430" s="54" t="str">
        <f>IF(AND(D430&lt;&gt;'Investissement PEE'!AB433,Synthèse!H430&lt;&gt;'Investissement PEE'!AC433),"Les montants répartis ne correspondent pas aux montants de prime de partage de la valeur et d'abondement dans l'onglet 'Investissement PEE'",IF(D430&lt;&gt;'Investissement PEE'!AB433,"Le montant réparti en prime de partage de la valeur ne correspond pas au montant total de PPV indiqué dans l'onglet 'Investissement PEE'",IF(H430&lt;&gt;'Investissement PEE'!AC433,"Le montant réparti ne correspond pas au montant total d'abondement indiqué dans l'onglet 'PEE'","")))</f>
        <v/>
      </c>
      <c r="N430" s="79" t="str">
        <f>IF(AND(E430&lt;&gt;'Investissement PER'!AB433,Synthèse!I430&lt;&gt;'Investissement PER'!AC433),"Les montants répartis ne correspondent pas aux montants de prime de partage de la valeur et d'abondement dans l'onglet 'Investissement PER'",IF(E430&lt;&gt;'Investissement PER'!AB433,"Le montant réparti en prime de partage de la valeur ne correspond pas au montant total de PPV indiqué dans l'onglet 'Investissement PER'",IF(I430&lt;&gt;'Investissement PER'!AC433,"Le montant réparti ne correspond pas au montant total d'abondement indiqué dans l'onglet 'Investissement PER’","")))</f>
        <v/>
      </c>
    </row>
    <row r="431" spans="1:14" x14ac:dyDescent="0.25">
      <c r="A431" s="55">
        <f>'Investissement PEE'!D434</f>
        <v>0</v>
      </c>
      <c r="B431" s="28">
        <f>'Investissement PEE'!F434</f>
        <v>0</v>
      </c>
      <c r="C431" s="45">
        <f>'Investissement PEE'!H434</f>
        <v>0</v>
      </c>
      <c r="D431" s="53">
        <f>SUM('Investissement PEE'!AF434+'Investissement PEE'!AI434+'Investissement PEE'!AL434+'Investissement PEE'!AO434+'Investissement PEE'!AR434+'Investissement PEE'!AU434+'Investissement PEE'!AX434+'Investissement PEE'!BA434+'Investissement PEE'!BD434+'Investissement PEE'!BG434+'Investissement PEE'!BJ434+'Investissement PEE'!BM434)</f>
        <v>0</v>
      </c>
      <c r="E431" s="46">
        <f>SUM('Investissement PER'!AI434+'Investissement PER'!AL434+'Investissement PER'!AO434+'Investissement PER'!AR435+'Investissement PER'!AU434+'Investissement PER'!AX434+'Investissement PER'!BA434+'Investissement PER'!BD434+'Investissement PER'!BG434+'Investissement PER'!BJ434+'Investissement PER'!BM434+'Investissement PER'!BP434+'Investissement PER'!AF434)</f>
        <v>0</v>
      </c>
      <c r="F431" s="164">
        <f t="shared" si="21"/>
        <v>0</v>
      </c>
      <c r="H431" s="44">
        <f>'Investissement PEE'!AG434+'Investissement PEE'!AJ434+'Investissement PEE'!AM434+'Investissement PEE'!AP434+'Investissement PEE'!AS434+'Investissement PEE'!AV434+'Investissement PEE'!AY434+'Investissement PEE'!BB434+'Investissement PEE'!BE434+'Investissement PEE'!BH434+'Investissement PEE'!BK434+'Investissement PEE'!BN434</f>
        <v>0</v>
      </c>
      <c r="I431" s="47">
        <f>'Investissement PER'!BE434+'Investissement PER'!BB434+'Investissement PER'!AY434+'Investissement PER'!AV434+'Investissement PER'!AS435+'Investissement PER'!AP434+'Investissement PER'!AM434+'Investissement PER'!AJ434+'Investissement PER'!BH434+'Investissement PER'!BK434+'Investissement PER'!BN434+'Investissement PER'!BQ434+'Investissement PER'!AG434</f>
        <v>0</v>
      </c>
      <c r="J431" s="165">
        <f t="shared" si="22"/>
        <v>0</v>
      </c>
      <c r="L431" s="163">
        <f t="shared" si="23"/>
        <v>0</v>
      </c>
      <c r="M431" s="54" t="str">
        <f>IF(AND(D431&lt;&gt;'Investissement PEE'!AB434,Synthèse!H431&lt;&gt;'Investissement PEE'!AC434),"Les montants répartis ne correspondent pas aux montants de prime de partage de la valeur et d'abondement dans l'onglet 'Investissement PEE'",IF(D431&lt;&gt;'Investissement PEE'!AB434,"Le montant réparti en prime de partage de la valeur ne correspond pas au montant total de PPV indiqué dans l'onglet 'Investissement PEE'",IF(H431&lt;&gt;'Investissement PEE'!AC434,"Le montant réparti ne correspond pas au montant total d'abondement indiqué dans l'onglet 'PEE'","")))</f>
        <v/>
      </c>
      <c r="N431" s="79" t="str">
        <f>IF(AND(E431&lt;&gt;'Investissement PER'!AB434,Synthèse!I431&lt;&gt;'Investissement PER'!AC434),"Les montants répartis ne correspondent pas aux montants de prime de partage de la valeur et d'abondement dans l'onglet 'Investissement PER'",IF(E431&lt;&gt;'Investissement PER'!AB434,"Le montant réparti en prime de partage de la valeur ne correspond pas au montant total de PPV indiqué dans l'onglet 'Investissement PER'",IF(I431&lt;&gt;'Investissement PER'!AC434,"Le montant réparti ne correspond pas au montant total d'abondement indiqué dans l'onglet 'Investissement PER’","")))</f>
        <v/>
      </c>
    </row>
    <row r="432" spans="1:14" x14ac:dyDescent="0.25">
      <c r="A432" s="55">
        <f>'Investissement PEE'!D435</f>
        <v>0</v>
      </c>
      <c r="B432" s="28">
        <f>'Investissement PEE'!F435</f>
        <v>0</v>
      </c>
      <c r="C432" s="45">
        <f>'Investissement PEE'!H435</f>
        <v>0</v>
      </c>
      <c r="D432" s="53">
        <f>SUM('Investissement PEE'!AF435+'Investissement PEE'!AI435+'Investissement PEE'!AL435+'Investissement PEE'!AO435+'Investissement PEE'!AR435+'Investissement PEE'!AU435+'Investissement PEE'!AX435+'Investissement PEE'!BA435+'Investissement PEE'!BD435+'Investissement PEE'!BG435+'Investissement PEE'!BJ435+'Investissement PEE'!BM435)</f>
        <v>0</v>
      </c>
      <c r="E432" s="46">
        <f>SUM('Investissement PER'!AI435+'Investissement PER'!AL435+'Investissement PER'!AO435+'Investissement PER'!AR436+'Investissement PER'!AU435+'Investissement PER'!AX435+'Investissement PER'!BA435+'Investissement PER'!BD435+'Investissement PER'!BG435+'Investissement PER'!BJ435+'Investissement PER'!BM435+'Investissement PER'!BP435+'Investissement PER'!AF435)</f>
        <v>0</v>
      </c>
      <c r="F432" s="164">
        <f t="shared" si="21"/>
        <v>0</v>
      </c>
      <c r="H432" s="44">
        <f>'Investissement PEE'!AG435+'Investissement PEE'!AJ435+'Investissement PEE'!AM435+'Investissement PEE'!AP435+'Investissement PEE'!AS435+'Investissement PEE'!AV435+'Investissement PEE'!AY435+'Investissement PEE'!BB435+'Investissement PEE'!BE435+'Investissement PEE'!BH435+'Investissement PEE'!BK435+'Investissement PEE'!BN435</f>
        <v>0</v>
      </c>
      <c r="I432" s="47">
        <f>'Investissement PER'!BE435+'Investissement PER'!BB435+'Investissement PER'!AY435+'Investissement PER'!AV435+'Investissement PER'!AS436+'Investissement PER'!AP435+'Investissement PER'!AM435+'Investissement PER'!AJ435+'Investissement PER'!BH435+'Investissement PER'!BK435+'Investissement PER'!BN435+'Investissement PER'!BQ435+'Investissement PER'!AG435</f>
        <v>0</v>
      </c>
      <c r="J432" s="165">
        <f t="shared" si="22"/>
        <v>0</v>
      </c>
      <c r="L432" s="163">
        <f t="shared" si="23"/>
        <v>0</v>
      </c>
      <c r="M432" s="54" t="str">
        <f>IF(AND(D432&lt;&gt;'Investissement PEE'!AB435,Synthèse!H432&lt;&gt;'Investissement PEE'!AC435),"Les montants répartis ne correspondent pas aux montants de prime de partage de la valeur et d'abondement dans l'onglet 'Investissement PEE'",IF(D432&lt;&gt;'Investissement PEE'!AB435,"Le montant réparti en prime de partage de la valeur ne correspond pas au montant total de PPV indiqué dans l'onglet 'Investissement PEE'",IF(H432&lt;&gt;'Investissement PEE'!AC435,"Le montant réparti ne correspond pas au montant total d'abondement indiqué dans l'onglet 'PEE'","")))</f>
        <v/>
      </c>
      <c r="N432" s="79" t="str">
        <f>IF(AND(E432&lt;&gt;'Investissement PER'!AB435,Synthèse!I432&lt;&gt;'Investissement PER'!AC435),"Les montants répartis ne correspondent pas aux montants de prime de partage de la valeur et d'abondement dans l'onglet 'Investissement PER'",IF(E432&lt;&gt;'Investissement PER'!AB435,"Le montant réparti en prime de partage de la valeur ne correspond pas au montant total de PPV indiqué dans l'onglet 'Investissement PER'",IF(I432&lt;&gt;'Investissement PER'!AC435,"Le montant réparti ne correspond pas au montant total d'abondement indiqué dans l'onglet 'Investissement PER’","")))</f>
        <v/>
      </c>
    </row>
    <row r="433" spans="1:14" x14ac:dyDescent="0.25">
      <c r="A433" s="55">
        <f>'Investissement PEE'!D436</f>
        <v>0</v>
      </c>
      <c r="B433" s="28">
        <f>'Investissement PEE'!F436</f>
        <v>0</v>
      </c>
      <c r="C433" s="45">
        <f>'Investissement PEE'!H436</f>
        <v>0</v>
      </c>
      <c r="D433" s="53">
        <f>SUM('Investissement PEE'!AF436+'Investissement PEE'!AI436+'Investissement PEE'!AL436+'Investissement PEE'!AO436+'Investissement PEE'!AR436+'Investissement PEE'!AU436+'Investissement PEE'!AX436+'Investissement PEE'!BA436+'Investissement PEE'!BD436+'Investissement PEE'!BG436+'Investissement PEE'!BJ436+'Investissement PEE'!BM436)</f>
        <v>0</v>
      </c>
      <c r="E433" s="46">
        <f>SUM('Investissement PER'!AI436+'Investissement PER'!AL436+'Investissement PER'!AO436+'Investissement PER'!AR437+'Investissement PER'!AU436+'Investissement PER'!AX436+'Investissement PER'!BA436+'Investissement PER'!BD436+'Investissement PER'!BG436+'Investissement PER'!BJ436+'Investissement PER'!BM436+'Investissement PER'!BP436+'Investissement PER'!AF436)</f>
        <v>0</v>
      </c>
      <c r="F433" s="164">
        <f t="shared" si="21"/>
        <v>0</v>
      </c>
      <c r="H433" s="44">
        <f>'Investissement PEE'!AG436+'Investissement PEE'!AJ436+'Investissement PEE'!AM436+'Investissement PEE'!AP436+'Investissement PEE'!AS436+'Investissement PEE'!AV436+'Investissement PEE'!AY436+'Investissement PEE'!BB436+'Investissement PEE'!BE436+'Investissement PEE'!BH436+'Investissement PEE'!BK436+'Investissement PEE'!BN436</f>
        <v>0</v>
      </c>
      <c r="I433" s="47">
        <f>'Investissement PER'!BE436+'Investissement PER'!BB436+'Investissement PER'!AY436+'Investissement PER'!AV436+'Investissement PER'!AS437+'Investissement PER'!AP436+'Investissement PER'!AM436+'Investissement PER'!AJ436+'Investissement PER'!BH436+'Investissement PER'!BK436+'Investissement PER'!BN436+'Investissement PER'!BQ436+'Investissement PER'!AG436</f>
        <v>0</v>
      </c>
      <c r="J433" s="165">
        <f t="shared" si="22"/>
        <v>0</v>
      </c>
      <c r="L433" s="163">
        <f t="shared" si="23"/>
        <v>0</v>
      </c>
      <c r="M433" s="54" t="str">
        <f>IF(AND(D433&lt;&gt;'Investissement PEE'!AB436,Synthèse!H433&lt;&gt;'Investissement PEE'!AC436),"Les montants répartis ne correspondent pas aux montants de prime de partage de la valeur et d'abondement dans l'onglet 'Investissement PEE'",IF(D433&lt;&gt;'Investissement PEE'!AB436,"Le montant réparti en prime de partage de la valeur ne correspond pas au montant total de PPV indiqué dans l'onglet 'Investissement PEE'",IF(H433&lt;&gt;'Investissement PEE'!AC436,"Le montant réparti ne correspond pas au montant total d'abondement indiqué dans l'onglet 'PEE'","")))</f>
        <v/>
      </c>
      <c r="N433" s="79" t="str">
        <f>IF(AND(E433&lt;&gt;'Investissement PER'!AB436,Synthèse!I433&lt;&gt;'Investissement PER'!AC436),"Les montants répartis ne correspondent pas aux montants de prime de partage de la valeur et d'abondement dans l'onglet 'Investissement PER'",IF(E433&lt;&gt;'Investissement PER'!AB436,"Le montant réparti en prime de partage de la valeur ne correspond pas au montant total de PPV indiqué dans l'onglet 'Investissement PER'",IF(I433&lt;&gt;'Investissement PER'!AC436,"Le montant réparti ne correspond pas au montant total d'abondement indiqué dans l'onglet 'Investissement PER’","")))</f>
        <v/>
      </c>
    </row>
    <row r="434" spans="1:14" x14ac:dyDescent="0.25">
      <c r="A434" s="55">
        <f>'Investissement PEE'!D437</f>
        <v>0</v>
      </c>
      <c r="B434" s="28">
        <f>'Investissement PEE'!F437</f>
        <v>0</v>
      </c>
      <c r="C434" s="45">
        <f>'Investissement PEE'!H437</f>
        <v>0</v>
      </c>
      <c r="D434" s="53">
        <f>SUM('Investissement PEE'!AF437+'Investissement PEE'!AI437+'Investissement PEE'!AL437+'Investissement PEE'!AO437+'Investissement PEE'!AR437+'Investissement PEE'!AU437+'Investissement PEE'!AX437+'Investissement PEE'!BA437+'Investissement PEE'!BD437+'Investissement PEE'!BG437+'Investissement PEE'!BJ437+'Investissement PEE'!BM437)</f>
        <v>0</v>
      </c>
      <c r="E434" s="46">
        <f>SUM('Investissement PER'!AI437+'Investissement PER'!AL437+'Investissement PER'!AO437+'Investissement PER'!AR438+'Investissement PER'!AU437+'Investissement PER'!AX437+'Investissement PER'!BA437+'Investissement PER'!BD437+'Investissement PER'!BG437+'Investissement PER'!BJ437+'Investissement PER'!BM437+'Investissement PER'!BP437+'Investissement PER'!AF437)</f>
        <v>0</v>
      </c>
      <c r="F434" s="164">
        <f t="shared" si="21"/>
        <v>0</v>
      </c>
      <c r="H434" s="44">
        <f>'Investissement PEE'!AG437+'Investissement PEE'!AJ437+'Investissement PEE'!AM437+'Investissement PEE'!AP437+'Investissement PEE'!AS437+'Investissement PEE'!AV437+'Investissement PEE'!AY437+'Investissement PEE'!BB437+'Investissement PEE'!BE437+'Investissement PEE'!BH437+'Investissement PEE'!BK437+'Investissement PEE'!BN437</f>
        <v>0</v>
      </c>
      <c r="I434" s="47">
        <f>'Investissement PER'!BE437+'Investissement PER'!BB437+'Investissement PER'!AY437+'Investissement PER'!AV437+'Investissement PER'!AS438+'Investissement PER'!AP437+'Investissement PER'!AM437+'Investissement PER'!AJ437+'Investissement PER'!BH437+'Investissement PER'!BK437+'Investissement PER'!BN437+'Investissement PER'!BQ437+'Investissement PER'!AG437</f>
        <v>0</v>
      </c>
      <c r="J434" s="165">
        <f t="shared" si="22"/>
        <v>0</v>
      </c>
      <c r="L434" s="163">
        <f t="shared" si="23"/>
        <v>0</v>
      </c>
      <c r="M434" s="54" t="str">
        <f>IF(AND(D434&lt;&gt;'Investissement PEE'!AB437,Synthèse!H434&lt;&gt;'Investissement PEE'!AC437),"Les montants répartis ne correspondent pas aux montants de prime de partage de la valeur et d'abondement dans l'onglet 'Investissement PEE'",IF(D434&lt;&gt;'Investissement PEE'!AB437,"Le montant réparti en prime de partage de la valeur ne correspond pas au montant total de PPV indiqué dans l'onglet 'Investissement PEE'",IF(H434&lt;&gt;'Investissement PEE'!AC437,"Le montant réparti ne correspond pas au montant total d'abondement indiqué dans l'onglet 'PEE'","")))</f>
        <v/>
      </c>
      <c r="N434" s="79" t="str">
        <f>IF(AND(E434&lt;&gt;'Investissement PER'!AB437,Synthèse!I434&lt;&gt;'Investissement PER'!AC437),"Les montants répartis ne correspondent pas aux montants de prime de partage de la valeur et d'abondement dans l'onglet 'Investissement PER'",IF(E434&lt;&gt;'Investissement PER'!AB437,"Le montant réparti en prime de partage de la valeur ne correspond pas au montant total de PPV indiqué dans l'onglet 'Investissement PER'",IF(I434&lt;&gt;'Investissement PER'!AC437,"Le montant réparti ne correspond pas au montant total d'abondement indiqué dans l'onglet 'Investissement PER’","")))</f>
        <v/>
      </c>
    </row>
    <row r="435" spans="1:14" x14ac:dyDescent="0.25">
      <c r="A435" s="55">
        <f>'Investissement PEE'!D438</f>
        <v>0</v>
      </c>
      <c r="B435" s="28">
        <f>'Investissement PEE'!F438</f>
        <v>0</v>
      </c>
      <c r="C435" s="45">
        <f>'Investissement PEE'!H438</f>
        <v>0</v>
      </c>
      <c r="D435" s="53">
        <f>SUM('Investissement PEE'!AF438+'Investissement PEE'!AI438+'Investissement PEE'!AL438+'Investissement PEE'!AO438+'Investissement PEE'!AR438+'Investissement PEE'!AU438+'Investissement PEE'!AX438+'Investissement PEE'!BA438+'Investissement PEE'!BD438+'Investissement PEE'!BG438+'Investissement PEE'!BJ438+'Investissement PEE'!BM438)</f>
        <v>0</v>
      </c>
      <c r="E435" s="46">
        <f>SUM('Investissement PER'!AI438+'Investissement PER'!AL438+'Investissement PER'!AO438+'Investissement PER'!AR439+'Investissement PER'!AU438+'Investissement PER'!AX438+'Investissement PER'!BA438+'Investissement PER'!BD438+'Investissement PER'!BG438+'Investissement PER'!BJ438+'Investissement PER'!BM438+'Investissement PER'!BP438+'Investissement PER'!AF438)</f>
        <v>0</v>
      </c>
      <c r="F435" s="164">
        <f t="shared" si="21"/>
        <v>0</v>
      </c>
      <c r="H435" s="44">
        <f>'Investissement PEE'!AG438+'Investissement PEE'!AJ438+'Investissement PEE'!AM438+'Investissement PEE'!AP438+'Investissement PEE'!AS438+'Investissement PEE'!AV438+'Investissement PEE'!AY438+'Investissement PEE'!BB438+'Investissement PEE'!BE438+'Investissement PEE'!BH438+'Investissement PEE'!BK438+'Investissement PEE'!BN438</f>
        <v>0</v>
      </c>
      <c r="I435" s="47">
        <f>'Investissement PER'!BE438+'Investissement PER'!BB438+'Investissement PER'!AY438+'Investissement PER'!AV438+'Investissement PER'!AS439+'Investissement PER'!AP438+'Investissement PER'!AM438+'Investissement PER'!AJ438+'Investissement PER'!BH438+'Investissement PER'!BK438+'Investissement PER'!BN438+'Investissement PER'!BQ438+'Investissement PER'!AG438</f>
        <v>0</v>
      </c>
      <c r="J435" s="165">
        <f t="shared" si="22"/>
        <v>0</v>
      </c>
      <c r="L435" s="163">
        <f t="shared" si="23"/>
        <v>0</v>
      </c>
      <c r="M435" s="54" t="str">
        <f>IF(AND(D435&lt;&gt;'Investissement PEE'!AB438,Synthèse!H435&lt;&gt;'Investissement PEE'!AC438),"Les montants répartis ne correspondent pas aux montants de prime de partage de la valeur et d'abondement dans l'onglet 'Investissement PEE'",IF(D435&lt;&gt;'Investissement PEE'!AB438,"Le montant réparti en prime de partage de la valeur ne correspond pas au montant total de PPV indiqué dans l'onglet 'Investissement PEE'",IF(H435&lt;&gt;'Investissement PEE'!AC438,"Le montant réparti ne correspond pas au montant total d'abondement indiqué dans l'onglet 'PEE'","")))</f>
        <v/>
      </c>
      <c r="N435" s="79" t="str">
        <f>IF(AND(E435&lt;&gt;'Investissement PER'!AB438,Synthèse!I435&lt;&gt;'Investissement PER'!AC438),"Les montants répartis ne correspondent pas aux montants de prime de partage de la valeur et d'abondement dans l'onglet 'Investissement PER'",IF(E435&lt;&gt;'Investissement PER'!AB438,"Le montant réparti en prime de partage de la valeur ne correspond pas au montant total de PPV indiqué dans l'onglet 'Investissement PER'",IF(I435&lt;&gt;'Investissement PER'!AC438,"Le montant réparti ne correspond pas au montant total d'abondement indiqué dans l'onglet 'Investissement PER’","")))</f>
        <v/>
      </c>
    </row>
    <row r="436" spans="1:14" x14ac:dyDescent="0.25">
      <c r="A436" s="55">
        <f>'Investissement PEE'!D439</f>
        <v>0</v>
      </c>
      <c r="B436" s="28">
        <f>'Investissement PEE'!F439</f>
        <v>0</v>
      </c>
      <c r="C436" s="45">
        <f>'Investissement PEE'!H439</f>
        <v>0</v>
      </c>
      <c r="D436" s="53">
        <f>SUM('Investissement PEE'!AF439+'Investissement PEE'!AI439+'Investissement PEE'!AL439+'Investissement PEE'!AO439+'Investissement PEE'!AR439+'Investissement PEE'!AU439+'Investissement PEE'!AX439+'Investissement PEE'!BA439+'Investissement PEE'!BD439+'Investissement PEE'!BG439+'Investissement PEE'!BJ439+'Investissement PEE'!BM439)</f>
        <v>0</v>
      </c>
      <c r="E436" s="46">
        <f>SUM('Investissement PER'!AI439+'Investissement PER'!AL439+'Investissement PER'!AO439+'Investissement PER'!AR440+'Investissement PER'!AU439+'Investissement PER'!AX439+'Investissement PER'!BA439+'Investissement PER'!BD439+'Investissement PER'!BG439+'Investissement PER'!BJ439+'Investissement PER'!BM439+'Investissement PER'!BP439+'Investissement PER'!AF439)</f>
        <v>0</v>
      </c>
      <c r="F436" s="164">
        <f t="shared" si="21"/>
        <v>0</v>
      </c>
      <c r="H436" s="44">
        <f>'Investissement PEE'!AG439+'Investissement PEE'!AJ439+'Investissement PEE'!AM439+'Investissement PEE'!AP439+'Investissement PEE'!AS439+'Investissement PEE'!AV439+'Investissement PEE'!AY439+'Investissement PEE'!BB439+'Investissement PEE'!BE439+'Investissement PEE'!BH439+'Investissement PEE'!BK439+'Investissement PEE'!BN439</f>
        <v>0</v>
      </c>
      <c r="I436" s="47">
        <f>'Investissement PER'!BE439+'Investissement PER'!BB439+'Investissement PER'!AY439+'Investissement PER'!AV439+'Investissement PER'!AS440+'Investissement PER'!AP439+'Investissement PER'!AM439+'Investissement PER'!AJ439+'Investissement PER'!BH439+'Investissement PER'!BK439+'Investissement PER'!BN439+'Investissement PER'!BQ439+'Investissement PER'!AG439</f>
        <v>0</v>
      </c>
      <c r="J436" s="165">
        <f t="shared" si="22"/>
        <v>0</v>
      </c>
      <c r="L436" s="163">
        <f t="shared" si="23"/>
        <v>0</v>
      </c>
      <c r="M436" s="54" t="str">
        <f>IF(AND(D436&lt;&gt;'Investissement PEE'!AB439,Synthèse!H436&lt;&gt;'Investissement PEE'!AC439),"Les montants répartis ne correspondent pas aux montants de prime de partage de la valeur et d'abondement dans l'onglet 'Investissement PEE'",IF(D436&lt;&gt;'Investissement PEE'!AB439,"Le montant réparti en prime de partage de la valeur ne correspond pas au montant total de PPV indiqué dans l'onglet 'Investissement PEE'",IF(H436&lt;&gt;'Investissement PEE'!AC439,"Le montant réparti ne correspond pas au montant total d'abondement indiqué dans l'onglet 'PEE'","")))</f>
        <v/>
      </c>
      <c r="N436" s="79" t="str">
        <f>IF(AND(E436&lt;&gt;'Investissement PER'!AB439,Synthèse!I436&lt;&gt;'Investissement PER'!AC439),"Les montants répartis ne correspondent pas aux montants de prime de partage de la valeur et d'abondement dans l'onglet 'Investissement PER'",IF(E436&lt;&gt;'Investissement PER'!AB439,"Le montant réparti en prime de partage de la valeur ne correspond pas au montant total de PPV indiqué dans l'onglet 'Investissement PER'",IF(I436&lt;&gt;'Investissement PER'!AC439,"Le montant réparti ne correspond pas au montant total d'abondement indiqué dans l'onglet 'Investissement PER’","")))</f>
        <v/>
      </c>
    </row>
    <row r="437" spans="1:14" x14ac:dyDescent="0.25">
      <c r="A437" s="55">
        <f>'Investissement PEE'!D440</f>
        <v>0</v>
      </c>
      <c r="B437" s="28">
        <f>'Investissement PEE'!F440</f>
        <v>0</v>
      </c>
      <c r="C437" s="45">
        <f>'Investissement PEE'!H440</f>
        <v>0</v>
      </c>
      <c r="D437" s="53">
        <f>SUM('Investissement PEE'!AF440+'Investissement PEE'!AI440+'Investissement PEE'!AL440+'Investissement PEE'!AO440+'Investissement PEE'!AR440+'Investissement PEE'!AU440+'Investissement PEE'!AX440+'Investissement PEE'!BA440+'Investissement PEE'!BD440+'Investissement PEE'!BG440+'Investissement PEE'!BJ440+'Investissement PEE'!BM440)</f>
        <v>0</v>
      </c>
      <c r="E437" s="46">
        <f>SUM('Investissement PER'!AI440+'Investissement PER'!AL440+'Investissement PER'!AO440+'Investissement PER'!AR441+'Investissement PER'!AU440+'Investissement PER'!AX440+'Investissement PER'!BA440+'Investissement PER'!BD440+'Investissement PER'!BG440+'Investissement PER'!BJ440+'Investissement PER'!BM440+'Investissement PER'!BP440+'Investissement PER'!AF440)</f>
        <v>0</v>
      </c>
      <c r="F437" s="164">
        <f t="shared" si="21"/>
        <v>0</v>
      </c>
      <c r="H437" s="44">
        <f>'Investissement PEE'!AG440+'Investissement PEE'!AJ440+'Investissement PEE'!AM440+'Investissement PEE'!AP440+'Investissement PEE'!AS440+'Investissement PEE'!AV440+'Investissement PEE'!AY440+'Investissement PEE'!BB440+'Investissement PEE'!BE440+'Investissement PEE'!BH440+'Investissement PEE'!BK440+'Investissement PEE'!BN440</f>
        <v>0</v>
      </c>
      <c r="I437" s="47">
        <f>'Investissement PER'!BE440+'Investissement PER'!BB440+'Investissement PER'!AY440+'Investissement PER'!AV440+'Investissement PER'!AS441+'Investissement PER'!AP440+'Investissement PER'!AM440+'Investissement PER'!AJ440+'Investissement PER'!BH440+'Investissement PER'!BK440+'Investissement PER'!BN440+'Investissement PER'!BQ440+'Investissement PER'!AG440</f>
        <v>0</v>
      </c>
      <c r="J437" s="165">
        <f t="shared" si="22"/>
        <v>0</v>
      </c>
      <c r="L437" s="163">
        <f t="shared" si="23"/>
        <v>0</v>
      </c>
      <c r="M437" s="54" t="str">
        <f>IF(AND(D437&lt;&gt;'Investissement PEE'!AB440,Synthèse!H437&lt;&gt;'Investissement PEE'!AC440),"Les montants répartis ne correspondent pas aux montants de prime de partage de la valeur et d'abondement dans l'onglet 'Investissement PEE'",IF(D437&lt;&gt;'Investissement PEE'!AB440,"Le montant réparti en prime de partage de la valeur ne correspond pas au montant total de PPV indiqué dans l'onglet 'Investissement PEE'",IF(H437&lt;&gt;'Investissement PEE'!AC440,"Le montant réparti ne correspond pas au montant total d'abondement indiqué dans l'onglet 'PEE'","")))</f>
        <v/>
      </c>
      <c r="N437" s="79" t="str">
        <f>IF(AND(E437&lt;&gt;'Investissement PER'!AB440,Synthèse!I437&lt;&gt;'Investissement PER'!AC440),"Les montants répartis ne correspondent pas aux montants de prime de partage de la valeur et d'abondement dans l'onglet 'Investissement PER'",IF(E437&lt;&gt;'Investissement PER'!AB440,"Le montant réparti en prime de partage de la valeur ne correspond pas au montant total de PPV indiqué dans l'onglet 'Investissement PER'",IF(I437&lt;&gt;'Investissement PER'!AC440,"Le montant réparti ne correspond pas au montant total d'abondement indiqué dans l'onglet 'Investissement PER’","")))</f>
        <v/>
      </c>
    </row>
    <row r="438" spans="1:14" x14ac:dyDescent="0.25">
      <c r="A438" s="55">
        <f>'Investissement PEE'!D441</f>
        <v>0</v>
      </c>
      <c r="B438" s="28">
        <f>'Investissement PEE'!F441</f>
        <v>0</v>
      </c>
      <c r="C438" s="45">
        <f>'Investissement PEE'!H441</f>
        <v>0</v>
      </c>
      <c r="D438" s="53">
        <f>SUM('Investissement PEE'!AF441+'Investissement PEE'!AI441+'Investissement PEE'!AL441+'Investissement PEE'!AO441+'Investissement PEE'!AR441+'Investissement PEE'!AU441+'Investissement PEE'!AX441+'Investissement PEE'!BA441+'Investissement PEE'!BD441+'Investissement PEE'!BG441+'Investissement PEE'!BJ441+'Investissement PEE'!BM441)</f>
        <v>0</v>
      </c>
      <c r="E438" s="46">
        <f>SUM('Investissement PER'!AI441+'Investissement PER'!AL441+'Investissement PER'!AO441+'Investissement PER'!AR442+'Investissement PER'!AU441+'Investissement PER'!AX441+'Investissement PER'!BA441+'Investissement PER'!BD441+'Investissement PER'!BG441+'Investissement PER'!BJ441+'Investissement PER'!BM441+'Investissement PER'!BP441+'Investissement PER'!AF441)</f>
        <v>0</v>
      </c>
      <c r="F438" s="164">
        <f t="shared" si="21"/>
        <v>0</v>
      </c>
      <c r="H438" s="44">
        <f>'Investissement PEE'!AG441+'Investissement PEE'!AJ441+'Investissement PEE'!AM441+'Investissement PEE'!AP441+'Investissement PEE'!AS441+'Investissement PEE'!AV441+'Investissement PEE'!AY441+'Investissement PEE'!BB441+'Investissement PEE'!BE441+'Investissement PEE'!BH441+'Investissement PEE'!BK441+'Investissement PEE'!BN441</f>
        <v>0</v>
      </c>
      <c r="I438" s="47">
        <f>'Investissement PER'!BE441+'Investissement PER'!BB441+'Investissement PER'!AY441+'Investissement PER'!AV441+'Investissement PER'!AS442+'Investissement PER'!AP441+'Investissement PER'!AM441+'Investissement PER'!AJ441+'Investissement PER'!BH441+'Investissement PER'!BK441+'Investissement PER'!BN441+'Investissement PER'!BQ441+'Investissement PER'!AG441</f>
        <v>0</v>
      </c>
      <c r="J438" s="165">
        <f t="shared" si="22"/>
        <v>0</v>
      </c>
      <c r="L438" s="163">
        <f t="shared" si="23"/>
        <v>0</v>
      </c>
      <c r="M438" s="54" t="str">
        <f>IF(AND(D438&lt;&gt;'Investissement PEE'!AB441,Synthèse!H438&lt;&gt;'Investissement PEE'!AC441),"Les montants répartis ne correspondent pas aux montants de prime de partage de la valeur et d'abondement dans l'onglet 'Investissement PEE'",IF(D438&lt;&gt;'Investissement PEE'!AB441,"Le montant réparti en prime de partage de la valeur ne correspond pas au montant total de PPV indiqué dans l'onglet 'Investissement PEE'",IF(H438&lt;&gt;'Investissement PEE'!AC441,"Le montant réparti ne correspond pas au montant total d'abondement indiqué dans l'onglet 'PEE'","")))</f>
        <v/>
      </c>
      <c r="N438" s="79" t="str">
        <f>IF(AND(E438&lt;&gt;'Investissement PER'!AB441,Synthèse!I438&lt;&gt;'Investissement PER'!AC441),"Les montants répartis ne correspondent pas aux montants de prime de partage de la valeur et d'abondement dans l'onglet 'Investissement PER'",IF(E438&lt;&gt;'Investissement PER'!AB441,"Le montant réparti en prime de partage de la valeur ne correspond pas au montant total de PPV indiqué dans l'onglet 'Investissement PER'",IF(I438&lt;&gt;'Investissement PER'!AC441,"Le montant réparti ne correspond pas au montant total d'abondement indiqué dans l'onglet 'Investissement PER’","")))</f>
        <v/>
      </c>
    </row>
    <row r="439" spans="1:14" x14ac:dyDescent="0.25">
      <c r="A439" s="55">
        <f>'Investissement PEE'!D442</f>
        <v>0</v>
      </c>
      <c r="B439" s="28">
        <f>'Investissement PEE'!F442</f>
        <v>0</v>
      </c>
      <c r="C439" s="45">
        <f>'Investissement PEE'!H442</f>
        <v>0</v>
      </c>
      <c r="D439" s="53">
        <f>SUM('Investissement PEE'!AF442+'Investissement PEE'!AI442+'Investissement PEE'!AL442+'Investissement PEE'!AO442+'Investissement PEE'!AR442+'Investissement PEE'!AU442+'Investissement PEE'!AX442+'Investissement PEE'!BA442+'Investissement PEE'!BD442+'Investissement PEE'!BG442+'Investissement PEE'!BJ442+'Investissement PEE'!BM442)</f>
        <v>0</v>
      </c>
      <c r="E439" s="46">
        <f>SUM('Investissement PER'!AI442+'Investissement PER'!AL442+'Investissement PER'!AO442+'Investissement PER'!AR443+'Investissement PER'!AU442+'Investissement PER'!AX442+'Investissement PER'!BA442+'Investissement PER'!BD442+'Investissement PER'!BG442+'Investissement PER'!BJ442+'Investissement PER'!BM442+'Investissement PER'!BP442+'Investissement PER'!AF442)</f>
        <v>0</v>
      </c>
      <c r="F439" s="164">
        <f t="shared" si="21"/>
        <v>0</v>
      </c>
      <c r="H439" s="44">
        <f>'Investissement PEE'!AG442+'Investissement PEE'!AJ442+'Investissement PEE'!AM442+'Investissement PEE'!AP442+'Investissement PEE'!AS442+'Investissement PEE'!AV442+'Investissement PEE'!AY442+'Investissement PEE'!BB442+'Investissement PEE'!BE442+'Investissement PEE'!BH442+'Investissement PEE'!BK442+'Investissement PEE'!BN442</f>
        <v>0</v>
      </c>
      <c r="I439" s="47">
        <f>'Investissement PER'!BE442+'Investissement PER'!BB442+'Investissement PER'!AY442+'Investissement PER'!AV442+'Investissement PER'!AS443+'Investissement PER'!AP442+'Investissement PER'!AM442+'Investissement PER'!AJ442+'Investissement PER'!BH442+'Investissement PER'!BK442+'Investissement PER'!BN442+'Investissement PER'!BQ442+'Investissement PER'!AG442</f>
        <v>0</v>
      </c>
      <c r="J439" s="165">
        <f t="shared" si="22"/>
        <v>0</v>
      </c>
      <c r="L439" s="163">
        <f t="shared" si="23"/>
        <v>0</v>
      </c>
      <c r="M439" s="54" t="str">
        <f>IF(AND(D439&lt;&gt;'Investissement PEE'!AB442,Synthèse!H439&lt;&gt;'Investissement PEE'!AC442),"Les montants répartis ne correspondent pas aux montants de prime de partage de la valeur et d'abondement dans l'onglet 'Investissement PEE'",IF(D439&lt;&gt;'Investissement PEE'!AB442,"Le montant réparti en prime de partage de la valeur ne correspond pas au montant total de PPV indiqué dans l'onglet 'Investissement PEE'",IF(H439&lt;&gt;'Investissement PEE'!AC442,"Le montant réparti ne correspond pas au montant total d'abondement indiqué dans l'onglet 'PEE'","")))</f>
        <v/>
      </c>
      <c r="N439" s="79" t="str">
        <f>IF(AND(E439&lt;&gt;'Investissement PER'!AB442,Synthèse!I439&lt;&gt;'Investissement PER'!AC442),"Les montants répartis ne correspondent pas aux montants de prime de partage de la valeur et d'abondement dans l'onglet 'Investissement PER'",IF(E439&lt;&gt;'Investissement PER'!AB442,"Le montant réparti en prime de partage de la valeur ne correspond pas au montant total de PPV indiqué dans l'onglet 'Investissement PER'",IF(I439&lt;&gt;'Investissement PER'!AC442,"Le montant réparti ne correspond pas au montant total d'abondement indiqué dans l'onglet 'Investissement PER’","")))</f>
        <v/>
      </c>
    </row>
    <row r="440" spans="1:14" x14ac:dyDescent="0.25">
      <c r="A440" s="55">
        <f>'Investissement PEE'!D443</f>
        <v>0</v>
      </c>
      <c r="B440" s="28">
        <f>'Investissement PEE'!F443</f>
        <v>0</v>
      </c>
      <c r="C440" s="45">
        <f>'Investissement PEE'!H443</f>
        <v>0</v>
      </c>
      <c r="D440" s="53">
        <f>SUM('Investissement PEE'!AF443+'Investissement PEE'!AI443+'Investissement PEE'!AL443+'Investissement PEE'!AO443+'Investissement PEE'!AR443+'Investissement PEE'!AU443+'Investissement PEE'!AX443+'Investissement PEE'!BA443+'Investissement PEE'!BD443+'Investissement PEE'!BG443+'Investissement PEE'!BJ443+'Investissement PEE'!BM443)</f>
        <v>0</v>
      </c>
      <c r="E440" s="46">
        <f>SUM('Investissement PER'!AI443+'Investissement PER'!AL443+'Investissement PER'!AO443+'Investissement PER'!AR444+'Investissement PER'!AU443+'Investissement PER'!AX443+'Investissement PER'!BA443+'Investissement PER'!BD443+'Investissement PER'!BG443+'Investissement PER'!BJ443+'Investissement PER'!BM443+'Investissement PER'!BP443+'Investissement PER'!AF443)</f>
        <v>0</v>
      </c>
      <c r="F440" s="164">
        <f t="shared" si="21"/>
        <v>0</v>
      </c>
      <c r="H440" s="44">
        <f>'Investissement PEE'!AG443+'Investissement PEE'!AJ443+'Investissement PEE'!AM443+'Investissement PEE'!AP443+'Investissement PEE'!AS443+'Investissement PEE'!AV443+'Investissement PEE'!AY443+'Investissement PEE'!BB443+'Investissement PEE'!BE443+'Investissement PEE'!BH443+'Investissement PEE'!BK443+'Investissement PEE'!BN443</f>
        <v>0</v>
      </c>
      <c r="I440" s="47">
        <f>'Investissement PER'!BE443+'Investissement PER'!BB443+'Investissement PER'!AY443+'Investissement PER'!AV443+'Investissement PER'!AS444+'Investissement PER'!AP443+'Investissement PER'!AM443+'Investissement PER'!AJ443+'Investissement PER'!BH443+'Investissement PER'!BK443+'Investissement PER'!BN443+'Investissement PER'!BQ443+'Investissement PER'!AG443</f>
        <v>0</v>
      </c>
      <c r="J440" s="165">
        <f t="shared" si="22"/>
        <v>0</v>
      </c>
      <c r="L440" s="163">
        <f t="shared" si="23"/>
        <v>0</v>
      </c>
      <c r="M440" s="54" t="str">
        <f>IF(AND(D440&lt;&gt;'Investissement PEE'!AB443,Synthèse!H440&lt;&gt;'Investissement PEE'!AC443),"Les montants répartis ne correspondent pas aux montants de prime de partage de la valeur et d'abondement dans l'onglet 'Investissement PEE'",IF(D440&lt;&gt;'Investissement PEE'!AB443,"Le montant réparti en prime de partage de la valeur ne correspond pas au montant total de PPV indiqué dans l'onglet 'Investissement PEE'",IF(H440&lt;&gt;'Investissement PEE'!AC443,"Le montant réparti ne correspond pas au montant total d'abondement indiqué dans l'onglet 'PEE'","")))</f>
        <v/>
      </c>
      <c r="N440" s="79" t="str">
        <f>IF(AND(E440&lt;&gt;'Investissement PER'!AB443,Synthèse!I440&lt;&gt;'Investissement PER'!AC443),"Les montants répartis ne correspondent pas aux montants de prime de partage de la valeur et d'abondement dans l'onglet 'Investissement PER'",IF(E440&lt;&gt;'Investissement PER'!AB443,"Le montant réparti en prime de partage de la valeur ne correspond pas au montant total de PPV indiqué dans l'onglet 'Investissement PER'",IF(I440&lt;&gt;'Investissement PER'!AC443,"Le montant réparti ne correspond pas au montant total d'abondement indiqué dans l'onglet 'Investissement PER’","")))</f>
        <v/>
      </c>
    </row>
    <row r="441" spans="1:14" x14ac:dyDescent="0.25">
      <c r="A441" s="55">
        <f>'Investissement PEE'!D444</f>
        <v>0</v>
      </c>
      <c r="B441" s="28">
        <f>'Investissement PEE'!F444</f>
        <v>0</v>
      </c>
      <c r="C441" s="45">
        <f>'Investissement PEE'!H444</f>
        <v>0</v>
      </c>
      <c r="D441" s="53">
        <f>SUM('Investissement PEE'!AF444+'Investissement PEE'!AI444+'Investissement PEE'!AL444+'Investissement PEE'!AO444+'Investissement PEE'!AR444+'Investissement PEE'!AU444+'Investissement PEE'!AX444+'Investissement PEE'!BA444+'Investissement PEE'!BD444+'Investissement PEE'!BG444+'Investissement PEE'!BJ444+'Investissement PEE'!BM444)</f>
        <v>0</v>
      </c>
      <c r="E441" s="46">
        <f>SUM('Investissement PER'!AI444+'Investissement PER'!AL444+'Investissement PER'!AO444+'Investissement PER'!AR445+'Investissement PER'!AU444+'Investissement PER'!AX444+'Investissement PER'!BA444+'Investissement PER'!BD444+'Investissement PER'!BG444+'Investissement PER'!BJ444+'Investissement PER'!BM444+'Investissement PER'!BP444+'Investissement PER'!AF444)</f>
        <v>0</v>
      </c>
      <c r="F441" s="164">
        <f t="shared" si="21"/>
        <v>0</v>
      </c>
      <c r="H441" s="44">
        <f>'Investissement PEE'!AG444+'Investissement PEE'!AJ444+'Investissement PEE'!AM444+'Investissement PEE'!AP444+'Investissement PEE'!AS444+'Investissement PEE'!AV444+'Investissement PEE'!AY444+'Investissement PEE'!BB444+'Investissement PEE'!BE444+'Investissement PEE'!BH444+'Investissement PEE'!BK444+'Investissement PEE'!BN444</f>
        <v>0</v>
      </c>
      <c r="I441" s="47">
        <f>'Investissement PER'!BE444+'Investissement PER'!BB444+'Investissement PER'!AY444+'Investissement PER'!AV444+'Investissement PER'!AS445+'Investissement PER'!AP444+'Investissement PER'!AM444+'Investissement PER'!AJ444+'Investissement PER'!BH444+'Investissement PER'!BK444+'Investissement PER'!BN444+'Investissement PER'!BQ444+'Investissement PER'!AG444</f>
        <v>0</v>
      </c>
      <c r="J441" s="165">
        <f t="shared" si="22"/>
        <v>0</v>
      </c>
      <c r="L441" s="163">
        <f t="shared" si="23"/>
        <v>0</v>
      </c>
      <c r="M441" s="54" t="str">
        <f>IF(AND(D441&lt;&gt;'Investissement PEE'!AB444,Synthèse!H441&lt;&gt;'Investissement PEE'!AC444),"Les montants répartis ne correspondent pas aux montants de prime de partage de la valeur et d'abondement dans l'onglet 'Investissement PEE'",IF(D441&lt;&gt;'Investissement PEE'!AB444,"Le montant réparti en prime de partage de la valeur ne correspond pas au montant total de PPV indiqué dans l'onglet 'Investissement PEE'",IF(H441&lt;&gt;'Investissement PEE'!AC444,"Le montant réparti ne correspond pas au montant total d'abondement indiqué dans l'onglet 'PEE'","")))</f>
        <v/>
      </c>
      <c r="N441" s="79" t="str">
        <f>IF(AND(E441&lt;&gt;'Investissement PER'!AB444,Synthèse!I441&lt;&gt;'Investissement PER'!AC444),"Les montants répartis ne correspondent pas aux montants de prime de partage de la valeur et d'abondement dans l'onglet 'Investissement PER'",IF(E441&lt;&gt;'Investissement PER'!AB444,"Le montant réparti en prime de partage de la valeur ne correspond pas au montant total de PPV indiqué dans l'onglet 'Investissement PER'",IF(I441&lt;&gt;'Investissement PER'!AC444,"Le montant réparti ne correspond pas au montant total d'abondement indiqué dans l'onglet 'Investissement PER’","")))</f>
        <v/>
      </c>
    </row>
    <row r="442" spans="1:14" x14ac:dyDescent="0.25">
      <c r="A442" s="55">
        <f>'Investissement PEE'!D445</f>
        <v>0</v>
      </c>
      <c r="B442" s="28">
        <f>'Investissement PEE'!F445</f>
        <v>0</v>
      </c>
      <c r="C442" s="45">
        <f>'Investissement PEE'!H445</f>
        <v>0</v>
      </c>
      <c r="D442" s="53">
        <f>SUM('Investissement PEE'!AF445+'Investissement PEE'!AI445+'Investissement PEE'!AL445+'Investissement PEE'!AO445+'Investissement PEE'!AR445+'Investissement PEE'!AU445+'Investissement PEE'!AX445+'Investissement PEE'!BA445+'Investissement PEE'!BD445+'Investissement PEE'!BG445+'Investissement PEE'!BJ445+'Investissement PEE'!BM445)</f>
        <v>0</v>
      </c>
      <c r="E442" s="46">
        <f>SUM('Investissement PER'!AI445+'Investissement PER'!AL445+'Investissement PER'!AO445+'Investissement PER'!AR446+'Investissement PER'!AU445+'Investissement PER'!AX445+'Investissement PER'!BA445+'Investissement PER'!BD445+'Investissement PER'!BG445+'Investissement PER'!BJ445+'Investissement PER'!BM445+'Investissement PER'!BP445+'Investissement PER'!AF445)</f>
        <v>0</v>
      </c>
      <c r="F442" s="164">
        <f t="shared" si="21"/>
        <v>0</v>
      </c>
      <c r="H442" s="44">
        <f>'Investissement PEE'!AG445+'Investissement PEE'!AJ445+'Investissement PEE'!AM445+'Investissement PEE'!AP445+'Investissement PEE'!AS445+'Investissement PEE'!AV445+'Investissement PEE'!AY445+'Investissement PEE'!BB445+'Investissement PEE'!BE445+'Investissement PEE'!BH445+'Investissement PEE'!BK445+'Investissement PEE'!BN445</f>
        <v>0</v>
      </c>
      <c r="I442" s="47">
        <f>'Investissement PER'!BE445+'Investissement PER'!BB445+'Investissement PER'!AY445+'Investissement PER'!AV445+'Investissement PER'!AS446+'Investissement PER'!AP445+'Investissement PER'!AM445+'Investissement PER'!AJ445+'Investissement PER'!BH445+'Investissement PER'!BK445+'Investissement PER'!BN445+'Investissement PER'!BQ445+'Investissement PER'!AG445</f>
        <v>0</v>
      </c>
      <c r="J442" s="165">
        <f t="shared" si="22"/>
        <v>0</v>
      </c>
      <c r="L442" s="163">
        <f t="shared" si="23"/>
        <v>0</v>
      </c>
      <c r="M442" s="54" t="str">
        <f>IF(AND(D442&lt;&gt;'Investissement PEE'!AB445,Synthèse!H442&lt;&gt;'Investissement PEE'!AC445),"Les montants répartis ne correspondent pas aux montants de prime de partage de la valeur et d'abondement dans l'onglet 'Investissement PEE'",IF(D442&lt;&gt;'Investissement PEE'!AB445,"Le montant réparti en prime de partage de la valeur ne correspond pas au montant total de PPV indiqué dans l'onglet 'Investissement PEE'",IF(H442&lt;&gt;'Investissement PEE'!AC445,"Le montant réparti ne correspond pas au montant total d'abondement indiqué dans l'onglet 'PEE'","")))</f>
        <v/>
      </c>
      <c r="N442" s="79" t="str">
        <f>IF(AND(E442&lt;&gt;'Investissement PER'!AB445,Synthèse!I442&lt;&gt;'Investissement PER'!AC445),"Les montants répartis ne correspondent pas aux montants de prime de partage de la valeur et d'abondement dans l'onglet 'Investissement PER'",IF(E442&lt;&gt;'Investissement PER'!AB445,"Le montant réparti en prime de partage de la valeur ne correspond pas au montant total de PPV indiqué dans l'onglet 'Investissement PER'",IF(I442&lt;&gt;'Investissement PER'!AC445,"Le montant réparti ne correspond pas au montant total d'abondement indiqué dans l'onglet 'Investissement PER’","")))</f>
        <v/>
      </c>
    </row>
    <row r="443" spans="1:14" x14ac:dyDescent="0.25">
      <c r="A443" s="55">
        <f>'Investissement PEE'!D446</f>
        <v>0</v>
      </c>
      <c r="B443" s="28">
        <f>'Investissement PEE'!F446</f>
        <v>0</v>
      </c>
      <c r="C443" s="45">
        <f>'Investissement PEE'!H446</f>
        <v>0</v>
      </c>
      <c r="D443" s="53">
        <f>SUM('Investissement PEE'!AF446+'Investissement PEE'!AI446+'Investissement PEE'!AL446+'Investissement PEE'!AO446+'Investissement PEE'!AR446+'Investissement PEE'!AU446+'Investissement PEE'!AX446+'Investissement PEE'!BA446+'Investissement PEE'!BD446+'Investissement PEE'!BG446+'Investissement PEE'!BJ446+'Investissement PEE'!BM446)</f>
        <v>0</v>
      </c>
      <c r="E443" s="46">
        <f>SUM('Investissement PER'!AI446+'Investissement PER'!AL446+'Investissement PER'!AO446+'Investissement PER'!AR447+'Investissement PER'!AU446+'Investissement PER'!AX446+'Investissement PER'!BA446+'Investissement PER'!BD446+'Investissement PER'!BG446+'Investissement PER'!BJ446+'Investissement PER'!BM446+'Investissement PER'!BP446+'Investissement PER'!AF446)</f>
        <v>0</v>
      </c>
      <c r="F443" s="164">
        <f t="shared" si="21"/>
        <v>0</v>
      </c>
      <c r="H443" s="44">
        <f>'Investissement PEE'!AG446+'Investissement PEE'!AJ446+'Investissement PEE'!AM446+'Investissement PEE'!AP446+'Investissement PEE'!AS446+'Investissement PEE'!AV446+'Investissement PEE'!AY446+'Investissement PEE'!BB446+'Investissement PEE'!BE446+'Investissement PEE'!BH446+'Investissement PEE'!BK446+'Investissement PEE'!BN446</f>
        <v>0</v>
      </c>
      <c r="I443" s="47">
        <f>'Investissement PER'!BE446+'Investissement PER'!BB446+'Investissement PER'!AY446+'Investissement PER'!AV446+'Investissement PER'!AS447+'Investissement PER'!AP446+'Investissement PER'!AM446+'Investissement PER'!AJ446+'Investissement PER'!BH446+'Investissement PER'!BK446+'Investissement PER'!BN446+'Investissement PER'!BQ446+'Investissement PER'!AG446</f>
        <v>0</v>
      </c>
      <c r="J443" s="165">
        <f t="shared" si="22"/>
        <v>0</v>
      </c>
      <c r="L443" s="163">
        <f t="shared" si="23"/>
        <v>0</v>
      </c>
      <c r="M443" s="54" t="str">
        <f>IF(AND(D443&lt;&gt;'Investissement PEE'!AB446,Synthèse!H443&lt;&gt;'Investissement PEE'!AC446),"Les montants répartis ne correspondent pas aux montants de prime de partage de la valeur et d'abondement dans l'onglet 'Investissement PEE'",IF(D443&lt;&gt;'Investissement PEE'!AB446,"Le montant réparti en prime de partage de la valeur ne correspond pas au montant total de PPV indiqué dans l'onglet 'Investissement PEE'",IF(H443&lt;&gt;'Investissement PEE'!AC446,"Le montant réparti ne correspond pas au montant total d'abondement indiqué dans l'onglet 'PEE'","")))</f>
        <v/>
      </c>
      <c r="N443" s="79" t="str">
        <f>IF(AND(E443&lt;&gt;'Investissement PER'!AB446,Synthèse!I443&lt;&gt;'Investissement PER'!AC446),"Les montants répartis ne correspondent pas aux montants de prime de partage de la valeur et d'abondement dans l'onglet 'Investissement PER'",IF(E443&lt;&gt;'Investissement PER'!AB446,"Le montant réparti en prime de partage de la valeur ne correspond pas au montant total de PPV indiqué dans l'onglet 'Investissement PER'",IF(I443&lt;&gt;'Investissement PER'!AC446,"Le montant réparti ne correspond pas au montant total d'abondement indiqué dans l'onglet 'Investissement PER’","")))</f>
        <v/>
      </c>
    </row>
    <row r="444" spans="1:14" x14ac:dyDescent="0.25">
      <c r="A444" s="55">
        <f>'Investissement PEE'!D447</f>
        <v>0</v>
      </c>
      <c r="B444" s="28">
        <f>'Investissement PEE'!F447</f>
        <v>0</v>
      </c>
      <c r="C444" s="45">
        <f>'Investissement PEE'!H447</f>
        <v>0</v>
      </c>
      <c r="D444" s="53">
        <f>SUM('Investissement PEE'!AF447+'Investissement PEE'!AI447+'Investissement PEE'!AL447+'Investissement PEE'!AO447+'Investissement PEE'!AR447+'Investissement PEE'!AU447+'Investissement PEE'!AX447+'Investissement PEE'!BA447+'Investissement PEE'!BD447+'Investissement PEE'!BG447+'Investissement PEE'!BJ447+'Investissement PEE'!BM447)</f>
        <v>0</v>
      </c>
      <c r="E444" s="46">
        <f>SUM('Investissement PER'!AI447+'Investissement PER'!AL447+'Investissement PER'!AO447+'Investissement PER'!AR448+'Investissement PER'!AU447+'Investissement PER'!AX447+'Investissement PER'!BA447+'Investissement PER'!BD447+'Investissement PER'!BG447+'Investissement PER'!BJ447+'Investissement PER'!BM447+'Investissement PER'!BP447+'Investissement PER'!AF447)</f>
        <v>0</v>
      </c>
      <c r="F444" s="164">
        <f t="shared" si="21"/>
        <v>0</v>
      </c>
      <c r="H444" s="44">
        <f>'Investissement PEE'!AG447+'Investissement PEE'!AJ447+'Investissement PEE'!AM447+'Investissement PEE'!AP447+'Investissement PEE'!AS447+'Investissement PEE'!AV447+'Investissement PEE'!AY447+'Investissement PEE'!BB447+'Investissement PEE'!BE447+'Investissement PEE'!BH447+'Investissement PEE'!BK447+'Investissement PEE'!BN447</f>
        <v>0</v>
      </c>
      <c r="I444" s="47">
        <f>'Investissement PER'!BE447+'Investissement PER'!BB447+'Investissement PER'!AY447+'Investissement PER'!AV447+'Investissement PER'!AS448+'Investissement PER'!AP447+'Investissement PER'!AM447+'Investissement PER'!AJ447+'Investissement PER'!BH447+'Investissement PER'!BK447+'Investissement PER'!BN447+'Investissement PER'!BQ447+'Investissement PER'!AG447</f>
        <v>0</v>
      </c>
      <c r="J444" s="165">
        <f t="shared" si="22"/>
        <v>0</v>
      </c>
      <c r="L444" s="163">
        <f t="shared" si="23"/>
        <v>0</v>
      </c>
      <c r="M444" s="54" t="str">
        <f>IF(AND(D444&lt;&gt;'Investissement PEE'!AB447,Synthèse!H444&lt;&gt;'Investissement PEE'!AC447),"Les montants répartis ne correspondent pas aux montants de prime de partage de la valeur et d'abondement dans l'onglet 'Investissement PEE'",IF(D444&lt;&gt;'Investissement PEE'!AB447,"Le montant réparti en prime de partage de la valeur ne correspond pas au montant total de PPV indiqué dans l'onglet 'Investissement PEE'",IF(H444&lt;&gt;'Investissement PEE'!AC447,"Le montant réparti ne correspond pas au montant total d'abondement indiqué dans l'onglet 'PEE'","")))</f>
        <v/>
      </c>
      <c r="N444" s="79" t="str">
        <f>IF(AND(E444&lt;&gt;'Investissement PER'!AB447,Synthèse!I444&lt;&gt;'Investissement PER'!AC447),"Les montants répartis ne correspondent pas aux montants de prime de partage de la valeur et d'abondement dans l'onglet 'Investissement PER'",IF(E444&lt;&gt;'Investissement PER'!AB447,"Le montant réparti en prime de partage de la valeur ne correspond pas au montant total de PPV indiqué dans l'onglet 'Investissement PER'",IF(I444&lt;&gt;'Investissement PER'!AC447,"Le montant réparti ne correspond pas au montant total d'abondement indiqué dans l'onglet 'Investissement PER’","")))</f>
        <v/>
      </c>
    </row>
    <row r="445" spans="1:14" x14ac:dyDescent="0.25">
      <c r="A445" s="55">
        <f>'Investissement PEE'!D448</f>
        <v>0</v>
      </c>
      <c r="B445" s="28">
        <f>'Investissement PEE'!F448</f>
        <v>0</v>
      </c>
      <c r="C445" s="45">
        <f>'Investissement PEE'!H448</f>
        <v>0</v>
      </c>
      <c r="D445" s="53">
        <f>SUM('Investissement PEE'!AF448+'Investissement PEE'!AI448+'Investissement PEE'!AL448+'Investissement PEE'!AO448+'Investissement PEE'!AR448+'Investissement PEE'!AU448+'Investissement PEE'!AX448+'Investissement PEE'!BA448+'Investissement PEE'!BD448+'Investissement PEE'!BG448+'Investissement PEE'!BJ448+'Investissement PEE'!BM448)</f>
        <v>0</v>
      </c>
      <c r="E445" s="46">
        <f>SUM('Investissement PER'!AI448+'Investissement PER'!AL448+'Investissement PER'!AO448+'Investissement PER'!AR449+'Investissement PER'!AU448+'Investissement PER'!AX448+'Investissement PER'!BA448+'Investissement PER'!BD448+'Investissement PER'!BG448+'Investissement PER'!BJ448+'Investissement PER'!BM448+'Investissement PER'!BP448+'Investissement PER'!AF448)</f>
        <v>0</v>
      </c>
      <c r="F445" s="164">
        <f t="shared" si="21"/>
        <v>0</v>
      </c>
      <c r="H445" s="44">
        <f>'Investissement PEE'!AG448+'Investissement PEE'!AJ448+'Investissement PEE'!AM448+'Investissement PEE'!AP448+'Investissement PEE'!AS448+'Investissement PEE'!AV448+'Investissement PEE'!AY448+'Investissement PEE'!BB448+'Investissement PEE'!BE448+'Investissement PEE'!BH448+'Investissement PEE'!BK448+'Investissement PEE'!BN448</f>
        <v>0</v>
      </c>
      <c r="I445" s="47">
        <f>'Investissement PER'!BE448+'Investissement PER'!BB448+'Investissement PER'!AY448+'Investissement PER'!AV448+'Investissement PER'!AS449+'Investissement PER'!AP448+'Investissement PER'!AM448+'Investissement PER'!AJ448+'Investissement PER'!BH448+'Investissement PER'!BK448+'Investissement PER'!BN448+'Investissement PER'!BQ448+'Investissement PER'!AG448</f>
        <v>0</v>
      </c>
      <c r="J445" s="165">
        <f t="shared" si="22"/>
        <v>0</v>
      </c>
      <c r="L445" s="163">
        <f t="shared" si="23"/>
        <v>0</v>
      </c>
      <c r="M445" s="54" t="str">
        <f>IF(AND(D445&lt;&gt;'Investissement PEE'!AB448,Synthèse!H445&lt;&gt;'Investissement PEE'!AC448),"Les montants répartis ne correspondent pas aux montants de prime de partage de la valeur et d'abondement dans l'onglet 'Investissement PEE'",IF(D445&lt;&gt;'Investissement PEE'!AB448,"Le montant réparti en prime de partage de la valeur ne correspond pas au montant total de PPV indiqué dans l'onglet 'Investissement PEE'",IF(H445&lt;&gt;'Investissement PEE'!AC448,"Le montant réparti ne correspond pas au montant total d'abondement indiqué dans l'onglet 'PEE'","")))</f>
        <v/>
      </c>
      <c r="N445" s="79" t="str">
        <f>IF(AND(E445&lt;&gt;'Investissement PER'!AB448,Synthèse!I445&lt;&gt;'Investissement PER'!AC448),"Les montants répartis ne correspondent pas aux montants de prime de partage de la valeur et d'abondement dans l'onglet 'Investissement PER'",IF(E445&lt;&gt;'Investissement PER'!AB448,"Le montant réparti en prime de partage de la valeur ne correspond pas au montant total de PPV indiqué dans l'onglet 'Investissement PER'",IF(I445&lt;&gt;'Investissement PER'!AC448,"Le montant réparti ne correspond pas au montant total d'abondement indiqué dans l'onglet 'Investissement PER’","")))</f>
        <v/>
      </c>
    </row>
    <row r="446" spans="1:14" x14ac:dyDescent="0.25">
      <c r="A446" s="55">
        <f>'Investissement PEE'!D449</f>
        <v>0</v>
      </c>
      <c r="B446" s="28">
        <f>'Investissement PEE'!F449</f>
        <v>0</v>
      </c>
      <c r="C446" s="45">
        <f>'Investissement PEE'!H449</f>
        <v>0</v>
      </c>
      <c r="D446" s="53">
        <f>SUM('Investissement PEE'!AF449+'Investissement PEE'!AI449+'Investissement PEE'!AL449+'Investissement PEE'!AO449+'Investissement PEE'!AR449+'Investissement PEE'!AU449+'Investissement PEE'!AX449+'Investissement PEE'!BA449+'Investissement PEE'!BD449+'Investissement PEE'!BG449+'Investissement PEE'!BJ449+'Investissement PEE'!BM449)</f>
        <v>0</v>
      </c>
      <c r="E446" s="46">
        <f>SUM('Investissement PER'!AI449+'Investissement PER'!AL449+'Investissement PER'!AO449+'Investissement PER'!AR450+'Investissement PER'!AU449+'Investissement PER'!AX449+'Investissement PER'!BA449+'Investissement PER'!BD449+'Investissement PER'!BG449+'Investissement PER'!BJ449+'Investissement PER'!BM449+'Investissement PER'!BP449+'Investissement PER'!AF449)</f>
        <v>0</v>
      </c>
      <c r="F446" s="164">
        <f t="shared" si="21"/>
        <v>0</v>
      </c>
      <c r="H446" s="44">
        <f>'Investissement PEE'!AG449+'Investissement PEE'!AJ449+'Investissement PEE'!AM449+'Investissement PEE'!AP449+'Investissement PEE'!AS449+'Investissement PEE'!AV449+'Investissement PEE'!AY449+'Investissement PEE'!BB449+'Investissement PEE'!BE449+'Investissement PEE'!BH449+'Investissement PEE'!BK449+'Investissement PEE'!BN449</f>
        <v>0</v>
      </c>
      <c r="I446" s="47">
        <f>'Investissement PER'!BE449+'Investissement PER'!BB449+'Investissement PER'!AY449+'Investissement PER'!AV449+'Investissement PER'!AS450+'Investissement PER'!AP449+'Investissement PER'!AM449+'Investissement PER'!AJ449+'Investissement PER'!BH449+'Investissement PER'!BK449+'Investissement PER'!BN449+'Investissement PER'!BQ449+'Investissement PER'!AG449</f>
        <v>0</v>
      </c>
      <c r="J446" s="165">
        <f t="shared" si="22"/>
        <v>0</v>
      </c>
      <c r="L446" s="163">
        <f t="shared" si="23"/>
        <v>0</v>
      </c>
      <c r="M446" s="54" t="str">
        <f>IF(AND(D446&lt;&gt;'Investissement PEE'!AB449,Synthèse!H446&lt;&gt;'Investissement PEE'!AC449),"Les montants répartis ne correspondent pas aux montants de prime de partage de la valeur et d'abondement dans l'onglet 'Investissement PEE'",IF(D446&lt;&gt;'Investissement PEE'!AB449,"Le montant réparti en prime de partage de la valeur ne correspond pas au montant total de PPV indiqué dans l'onglet 'Investissement PEE'",IF(H446&lt;&gt;'Investissement PEE'!AC449,"Le montant réparti ne correspond pas au montant total d'abondement indiqué dans l'onglet 'PEE'","")))</f>
        <v/>
      </c>
      <c r="N446" s="79" t="str">
        <f>IF(AND(E446&lt;&gt;'Investissement PER'!AB449,Synthèse!I446&lt;&gt;'Investissement PER'!AC449),"Les montants répartis ne correspondent pas aux montants de prime de partage de la valeur et d'abondement dans l'onglet 'Investissement PER'",IF(E446&lt;&gt;'Investissement PER'!AB449,"Le montant réparti en prime de partage de la valeur ne correspond pas au montant total de PPV indiqué dans l'onglet 'Investissement PER'",IF(I446&lt;&gt;'Investissement PER'!AC449,"Le montant réparti ne correspond pas au montant total d'abondement indiqué dans l'onglet 'Investissement PER’","")))</f>
        <v/>
      </c>
    </row>
    <row r="447" spans="1:14" x14ac:dyDescent="0.25">
      <c r="A447" s="55">
        <f>'Investissement PEE'!D450</f>
        <v>0</v>
      </c>
      <c r="B447" s="28">
        <f>'Investissement PEE'!F450</f>
        <v>0</v>
      </c>
      <c r="C447" s="45">
        <f>'Investissement PEE'!H450</f>
        <v>0</v>
      </c>
      <c r="D447" s="53">
        <f>SUM('Investissement PEE'!AF450+'Investissement PEE'!AI450+'Investissement PEE'!AL450+'Investissement PEE'!AO450+'Investissement PEE'!AR450+'Investissement PEE'!AU450+'Investissement PEE'!AX450+'Investissement PEE'!BA450+'Investissement PEE'!BD450+'Investissement PEE'!BG450+'Investissement PEE'!BJ450+'Investissement PEE'!BM450)</f>
        <v>0</v>
      </c>
      <c r="E447" s="46">
        <f>SUM('Investissement PER'!AI450+'Investissement PER'!AL450+'Investissement PER'!AO450+'Investissement PER'!AR451+'Investissement PER'!AU450+'Investissement PER'!AX450+'Investissement PER'!BA450+'Investissement PER'!BD450+'Investissement PER'!BG450+'Investissement PER'!BJ450+'Investissement PER'!BM450+'Investissement PER'!BP450+'Investissement PER'!AF450)</f>
        <v>0</v>
      </c>
      <c r="F447" s="164">
        <f t="shared" si="21"/>
        <v>0</v>
      </c>
      <c r="H447" s="44">
        <f>'Investissement PEE'!AG450+'Investissement PEE'!AJ450+'Investissement PEE'!AM450+'Investissement PEE'!AP450+'Investissement PEE'!AS450+'Investissement PEE'!AV450+'Investissement PEE'!AY450+'Investissement PEE'!BB450+'Investissement PEE'!BE450+'Investissement PEE'!BH450+'Investissement PEE'!BK450+'Investissement PEE'!BN450</f>
        <v>0</v>
      </c>
      <c r="I447" s="47">
        <f>'Investissement PER'!BE450+'Investissement PER'!BB450+'Investissement PER'!AY450+'Investissement PER'!AV450+'Investissement PER'!AS451+'Investissement PER'!AP450+'Investissement PER'!AM450+'Investissement PER'!AJ450+'Investissement PER'!BH450+'Investissement PER'!BK450+'Investissement PER'!BN450+'Investissement PER'!BQ450+'Investissement PER'!AG450</f>
        <v>0</v>
      </c>
      <c r="J447" s="165">
        <f t="shared" si="22"/>
        <v>0</v>
      </c>
      <c r="L447" s="163">
        <f t="shared" si="23"/>
        <v>0</v>
      </c>
      <c r="M447" s="54" t="str">
        <f>IF(AND(D447&lt;&gt;'Investissement PEE'!AB450,Synthèse!H447&lt;&gt;'Investissement PEE'!AC450),"Les montants répartis ne correspondent pas aux montants de prime de partage de la valeur et d'abondement dans l'onglet 'Investissement PEE'",IF(D447&lt;&gt;'Investissement PEE'!AB450,"Le montant réparti en prime de partage de la valeur ne correspond pas au montant total de PPV indiqué dans l'onglet 'Investissement PEE'",IF(H447&lt;&gt;'Investissement PEE'!AC450,"Le montant réparti ne correspond pas au montant total d'abondement indiqué dans l'onglet 'PEE'","")))</f>
        <v/>
      </c>
      <c r="N447" s="79" t="str">
        <f>IF(AND(E447&lt;&gt;'Investissement PER'!AB450,Synthèse!I447&lt;&gt;'Investissement PER'!AC450),"Les montants répartis ne correspondent pas aux montants de prime de partage de la valeur et d'abondement dans l'onglet 'Investissement PER'",IF(E447&lt;&gt;'Investissement PER'!AB450,"Le montant réparti en prime de partage de la valeur ne correspond pas au montant total de PPV indiqué dans l'onglet 'Investissement PER'",IF(I447&lt;&gt;'Investissement PER'!AC450,"Le montant réparti ne correspond pas au montant total d'abondement indiqué dans l'onglet 'Investissement PER’","")))</f>
        <v/>
      </c>
    </row>
    <row r="448" spans="1:14" x14ac:dyDescent="0.25">
      <c r="A448" s="55">
        <f>'Investissement PEE'!D451</f>
        <v>0</v>
      </c>
      <c r="B448" s="28">
        <f>'Investissement PEE'!F451</f>
        <v>0</v>
      </c>
      <c r="C448" s="45">
        <f>'Investissement PEE'!H451</f>
        <v>0</v>
      </c>
      <c r="D448" s="53">
        <f>SUM('Investissement PEE'!AF451+'Investissement PEE'!AI451+'Investissement PEE'!AL451+'Investissement PEE'!AO451+'Investissement PEE'!AR451+'Investissement PEE'!AU451+'Investissement PEE'!AX451+'Investissement PEE'!BA451+'Investissement PEE'!BD451+'Investissement PEE'!BG451+'Investissement PEE'!BJ451+'Investissement PEE'!BM451)</f>
        <v>0</v>
      </c>
      <c r="E448" s="46">
        <f>SUM('Investissement PER'!AI451+'Investissement PER'!AL451+'Investissement PER'!AO451+'Investissement PER'!AR452+'Investissement PER'!AU451+'Investissement PER'!AX451+'Investissement PER'!BA451+'Investissement PER'!BD451+'Investissement PER'!BG451+'Investissement PER'!BJ451+'Investissement PER'!BM451+'Investissement PER'!BP451+'Investissement PER'!AF451)</f>
        <v>0</v>
      </c>
      <c r="F448" s="164">
        <f t="shared" si="21"/>
        <v>0</v>
      </c>
      <c r="H448" s="44">
        <f>'Investissement PEE'!AG451+'Investissement PEE'!AJ451+'Investissement PEE'!AM451+'Investissement PEE'!AP451+'Investissement PEE'!AS451+'Investissement PEE'!AV451+'Investissement PEE'!AY451+'Investissement PEE'!BB451+'Investissement PEE'!BE451+'Investissement PEE'!BH451+'Investissement PEE'!BK451+'Investissement PEE'!BN451</f>
        <v>0</v>
      </c>
      <c r="I448" s="47">
        <f>'Investissement PER'!BE451+'Investissement PER'!BB451+'Investissement PER'!AY451+'Investissement PER'!AV451+'Investissement PER'!AS452+'Investissement PER'!AP451+'Investissement PER'!AM451+'Investissement PER'!AJ451+'Investissement PER'!BH451+'Investissement PER'!BK451+'Investissement PER'!BN451+'Investissement PER'!BQ451+'Investissement PER'!AG451</f>
        <v>0</v>
      </c>
      <c r="J448" s="165">
        <f t="shared" si="22"/>
        <v>0</v>
      </c>
      <c r="L448" s="163">
        <f t="shared" si="23"/>
        <v>0</v>
      </c>
      <c r="M448" s="54" t="str">
        <f>IF(AND(D448&lt;&gt;'Investissement PEE'!AB451,Synthèse!H448&lt;&gt;'Investissement PEE'!AC451),"Les montants répartis ne correspondent pas aux montants de prime de partage de la valeur et d'abondement dans l'onglet 'Investissement PEE'",IF(D448&lt;&gt;'Investissement PEE'!AB451,"Le montant réparti en prime de partage de la valeur ne correspond pas au montant total de PPV indiqué dans l'onglet 'Investissement PEE'",IF(H448&lt;&gt;'Investissement PEE'!AC451,"Le montant réparti ne correspond pas au montant total d'abondement indiqué dans l'onglet 'PEE'","")))</f>
        <v/>
      </c>
      <c r="N448" s="79" t="str">
        <f>IF(AND(E448&lt;&gt;'Investissement PER'!AB451,Synthèse!I448&lt;&gt;'Investissement PER'!AC451),"Les montants répartis ne correspondent pas aux montants de prime de partage de la valeur et d'abondement dans l'onglet 'Investissement PER'",IF(E448&lt;&gt;'Investissement PER'!AB451,"Le montant réparti en prime de partage de la valeur ne correspond pas au montant total de PPV indiqué dans l'onglet 'Investissement PER'",IF(I448&lt;&gt;'Investissement PER'!AC451,"Le montant réparti ne correspond pas au montant total d'abondement indiqué dans l'onglet 'Investissement PER’","")))</f>
        <v/>
      </c>
    </row>
    <row r="449" spans="1:14" x14ac:dyDescent="0.25">
      <c r="A449" s="55">
        <f>'Investissement PEE'!D452</f>
        <v>0</v>
      </c>
      <c r="B449" s="28">
        <f>'Investissement PEE'!F452</f>
        <v>0</v>
      </c>
      <c r="C449" s="45">
        <f>'Investissement PEE'!H452</f>
        <v>0</v>
      </c>
      <c r="D449" s="53">
        <f>SUM('Investissement PEE'!AF452+'Investissement PEE'!AI452+'Investissement PEE'!AL452+'Investissement PEE'!AO452+'Investissement PEE'!AR452+'Investissement PEE'!AU452+'Investissement PEE'!AX452+'Investissement PEE'!BA452+'Investissement PEE'!BD452+'Investissement PEE'!BG452+'Investissement PEE'!BJ452+'Investissement PEE'!BM452)</f>
        <v>0</v>
      </c>
      <c r="E449" s="46">
        <f>SUM('Investissement PER'!AI452+'Investissement PER'!AL452+'Investissement PER'!AO452+'Investissement PER'!AR453+'Investissement PER'!AU452+'Investissement PER'!AX452+'Investissement PER'!BA452+'Investissement PER'!BD452+'Investissement PER'!BG452+'Investissement PER'!BJ452+'Investissement PER'!BM452+'Investissement PER'!BP452+'Investissement PER'!AF452)</f>
        <v>0</v>
      </c>
      <c r="F449" s="164">
        <f t="shared" si="21"/>
        <v>0</v>
      </c>
      <c r="H449" s="44">
        <f>'Investissement PEE'!AG452+'Investissement PEE'!AJ452+'Investissement PEE'!AM452+'Investissement PEE'!AP452+'Investissement PEE'!AS452+'Investissement PEE'!AV452+'Investissement PEE'!AY452+'Investissement PEE'!BB452+'Investissement PEE'!BE452+'Investissement PEE'!BH452+'Investissement PEE'!BK452+'Investissement PEE'!BN452</f>
        <v>0</v>
      </c>
      <c r="I449" s="47">
        <f>'Investissement PER'!BE452+'Investissement PER'!BB452+'Investissement PER'!AY452+'Investissement PER'!AV452+'Investissement PER'!AS453+'Investissement PER'!AP452+'Investissement PER'!AM452+'Investissement PER'!AJ452+'Investissement PER'!BH452+'Investissement PER'!BK452+'Investissement PER'!BN452+'Investissement PER'!BQ452+'Investissement PER'!AG452</f>
        <v>0</v>
      </c>
      <c r="J449" s="165">
        <f t="shared" si="22"/>
        <v>0</v>
      </c>
      <c r="L449" s="163">
        <f t="shared" si="23"/>
        <v>0</v>
      </c>
      <c r="M449" s="54" t="str">
        <f>IF(AND(D449&lt;&gt;'Investissement PEE'!AB452,Synthèse!H449&lt;&gt;'Investissement PEE'!AC452),"Les montants répartis ne correspondent pas aux montants de prime de partage de la valeur et d'abondement dans l'onglet 'Investissement PEE'",IF(D449&lt;&gt;'Investissement PEE'!AB452,"Le montant réparti en prime de partage de la valeur ne correspond pas au montant total de PPV indiqué dans l'onglet 'Investissement PEE'",IF(H449&lt;&gt;'Investissement PEE'!AC452,"Le montant réparti ne correspond pas au montant total d'abondement indiqué dans l'onglet 'PEE'","")))</f>
        <v/>
      </c>
      <c r="N449" s="79" t="str">
        <f>IF(AND(E449&lt;&gt;'Investissement PER'!AB452,Synthèse!I449&lt;&gt;'Investissement PER'!AC452),"Les montants répartis ne correspondent pas aux montants de prime de partage de la valeur et d'abondement dans l'onglet 'Investissement PER'",IF(E449&lt;&gt;'Investissement PER'!AB452,"Le montant réparti en prime de partage de la valeur ne correspond pas au montant total de PPV indiqué dans l'onglet 'Investissement PER'",IF(I449&lt;&gt;'Investissement PER'!AC452,"Le montant réparti ne correspond pas au montant total d'abondement indiqué dans l'onglet 'Investissement PER’","")))</f>
        <v/>
      </c>
    </row>
    <row r="450" spans="1:14" x14ac:dyDescent="0.25">
      <c r="A450" s="55">
        <f>'Investissement PEE'!D453</f>
        <v>0</v>
      </c>
      <c r="B450" s="28">
        <f>'Investissement PEE'!F453</f>
        <v>0</v>
      </c>
      <c r="C450" s="45">
        <f>'Investissement PEE'!H453</f>
        <v>0</v>
      </c>
      <c r="D450" s="53">
        <f>SUM('Investissement PEE'!AF453+'Investissement PEE'!AI453+'Investissement PEE'!AL453+'Investissement PEE'!AO453+'Investissement PEE'!AR453+'Investissement PEE'!AU453+'Investissement PEE'!AX453+'Investissement PEE'!BA453+'Investissement PEE'!BD453+'Investissement PEE'!BG453+'Investissement PEE'!BJ453+'Investissement PEE'!BM453)</f>
        <v>0</v>
      </c>
      <c r="E450" s="46">
        <f>SUM('Investissement PER'!AI453+'Investissement PER'!AL453+'Investissement PER'!AO453+'Investissement PER'!AR454+'Investissement PER'!AU453+'Investissement PER'!AX453+'Investissement PER'!BA453+'Investissement PER'!BD453+'Investissement PER'!BG453+'Investissement PER'!BJ453+'Investissement PER'!BM453+'Investissement PER'!BP453+'Investissement PER'!AF453)</f>
        <v>0</v>
      </c>
      <c r="F450" s="164">
        <f t="shared" si="21"/>
        <v>0</v>
      </c>
      <c r="H450" s="44">
        <f>'Investissement PEE'!AG453+'Investissement PEE'!AJ453+'Investissement PEE'!AM453+'Investissement PEE'!AP453+'Investissement PEE'!AS453+'Investissement PEE'!AV453+'Investissement PEE'!AY453+'Investissement PEE'!BB453+'Investissement PEE'!BE453+'Investissement PEE'!BH453+'Investissement PEE'!BK453+'Investissement PEE'!BN453</f>
        <v>0</v>
      </c>
      <c r="I450" s="47">
        <f>'Investissement PER'!BE453+'Investissement PER'!BB453+'Investissement PER'!AY453+'Investissement PER'!AV453+'Investissement PER'!AS454+'Investissement PER'!AP453+'Investissement PER'!AM453+'Investissement PER'!AJ453+'Investissement PER'!BH453+'Investissement PER'!BK453+'Investissement PER'!BN453+'Investissement PER'!BQ453+'Investissement PER'!AG453</f>
        <v>0</v>
      </c>
      <c r="J450" s="165">
        <f t="shared" si="22"/>
        <v>0</v>
      </c>
      <c r="L450" s="163">
        <f t="shared" si="23"/>
        <v>0</v>
      </c>
      <c r="M450" s="54" t="str">
        <f>IF(AND(D450&lt;&gt;'Investissement PEE'!AB453,Synthèse!H450&lt;&gt;'Investissement PEE'!AC453),"Les montants répartis ne correspondent pas aux montants de prime de partage de la valeur et d'abondement dans l'onglet 'Investissement PEE'",IF(D450&lt;&gt;'Investissement PEE'!AB453,"Le montant réparti en prime de partage de la valeur ne correspond pas au montant total de PPV indiqué dans l'onglet 'Investissement PEE'",IF(H450&lt;&gt;'Investissement PEE'!AC453,"Le montant réparti ne correspond pas au montant total d'abondement indiqué dans l'onglet 'PEE'","")))</f>
        <v/>
      </c>
      <c r="N450" s="79" t="str">
        <f>IF(AND(E450&lt;&gt;'Investissement PER'!AB453,Synthèse!I450&lt;&gt;'Investissement PER'!AC453),"Les montants répartis ne correspondent pas aux montants de prime de partage de la valeur et d'abondement dans l'onglet 'Investissement PER'",IF(E450&lt;&gt;'Investissement PER'!AB453,"Le montant réparti en prime de partage de la valeur ne correspond pas au montant total de PPV indiqué dans l'onglet 'Investissement PER'",IF(I450&lt;&gt;'Investissement PER'!AC453,"Le montant réparti ne correspond pas au montant total d'abondement indiqué dans l'onglet 'Investissement PER’","")))</f>
        <v/>
      </c>
    </row>
    <row r="451" spans="1:14" x14ac:dyDescent="0.25">
      <c r="A451" s="55">
        <f>'Investissement PEE'!D454</f>
        <v>0</v>
      </c>
      <c r="B451" s="28">
        <f>'Investissement PEE'!F454</f>
        <v>0</v>
      </c>
      <c r="C451" s="45">
        <f>'Investissement PEE'!H454</f>
        <v>0</v>
      </c>
      <c r="D451" s="53">
        <f>SUM('Investissement PEE'!AF454+'Investissement PEE'!AI454+'Investissement PEE'!AL454+'Investissement PEE'!AO454+'Investissement PEE'!AR454+'Investissement PEE'!AU454+'Investissement PEE'!AX454+'Investissement PEE'!BA454+'Investissement PEE'!BD454+'Investissement PEE'!BG454+'Investissement PEE'!BJ454+'Investissement PEE'!BM454)</f>
        <v>0</v>
      </c>
      <c r="E451" s="46">
        <f>SUM('Investissement PER'!AI454+'Investissement PER'!AL454+'Investissement PER'!AO454+'Investissement PER'!AR455+'Investissement PER'!AU454+'Investissement PER'!AX454+'Investissement PER'!BA454+'Investissement PER'!BD454+'Investissement PER'!BG454+'Investissement PER'!BJ454+'Investissement PER'!BM454+'Investissement PER'!BP454+'Investissement PER'!AF454)</f>
        <v>0</v>
      </c>
      <c r="F451" s="164">
        <f t="shared" si="21"/>
        <v>0</v>
      </c>
      <c r="H451" s="44">
        <f>'Investissement PEE'!AG454+'Investissement PEE'!AJ454+'Investissement PEE'!AM454+'Investissement PEE'!AP454+'Investissement PEE'!AS454+'Investissement PEE'!AV454+'Investissement PEE'!AY454+'Investissement PEE'!BB454+'Investissement PEE'!BE454+'Investissement PEE'!BH454+'Investissement PEE'!BK454+'Investissement PEE'!BN454</f>
        <v>0</v>
      </c>
      <c r="I451" s="47">
        <f>'Investissement PER'!BE454+'Investissement PER'!BB454+'Investissement PER'!AY454+'Investissement PER'!AV454+'Investissement PER'!AS455+'Investissement PER'!AP454+'Investissement PER'!AM454+'Investissement PER'!AJ454+'Investissement PER'!BH454+'Investissement PER'!BK454+'Investissement PER'!BN454+'Investissement PER'!BQ454+'Investissement PER'!AG454</f>
        <v>0</v>
      </c>
      <c r="J451" s="165">
        <f t="shared" si="22"/>
        <v>0</v>
      </c>
      <c r="L451" s="163">
        <f t="shared" si="23"/>
        <v>0</v>
      </c>
      <c r="M451" s="54" t="str">
        <f>IF(AND(D451&lt;&gt;'Investissement PEE'!AB454,Synthèse!H451&lt;&gt;'Investissement PEE'!AC454),"Les montants répartis ne correspondent pas aux montants de prime de partage de la valeur et d'abondement dans l'onglet 'Investissement PEE'",IF(D451&lt;&gt;'Investissement PEE'!AB454,"Le montant réparti en prime de partage de la valeur ne correspond pas au montant total de PPV indiqué dans l'onglet 'Investissement PEE'",IF(H451&lt;&gt;'Investissement PEE'!AC454,"Le montant réparti ne correspond pas au montant total d'abondement indiqué dans l'onglet 'PEE'","")))</f>
        <v/>
      </c>
      <c r="N451" s="79" t="str">
        <f>IF(AND(E451&lt;&gt;'Investissement PER'!AB454,Synthèse!I451&lt;&gt;'Investissement PER'!AC454),"Les montants répartis ne correspondent pas aux montants de prime de partage de la valeur et d'abondement dans l'onglet 'Investissement PER'",IF(E451&lt;&gt;'Investissement PER'!AB454,"Le montant réparti en prime de partage de la valeur ne correspond pas au montant total de PPV indiqué dans l'onglet 'Investissement PER'",IF(I451&lt;&gt;'Investissement PER'!AC454,"Le montant réparti ne correspond pas au montant total d'abondement indiqué dans l'onglet 'Investissement PER’","")))</f>
        <v/>
      </c>
    </row>
    <row r="452" spans="1:14" x14ac:dyDescent="0.25">
      <c r="A452" s="55">
        <f>'Investissement PEE'!D455</f>
        <v>0</v>
      </c>
      <c r="B452" s="28">
        <f>'Investissement PEE'!F455</f>
        <v>0</v>
      </c>
      <c r="C452" s="45">
        <f>'Investissement PEE'!H455</f>
        <v>0</v>
      </c>
      <c r="D452" s="53">
        <f>SUM('Investissement PEE'!AF455+'Investissement PEE'!AI455+'Investissement PEE'!AL455+'Investissement PEE'!AO455+'Investissement PEE'!AR455+'Investissement PEE'!AU455+'Investissement PEE'!AX455+'Investissement PEE'!BA455+'Investissement PEE'!BD455+'Investissement PEE'!BG455+'Investissement PEE'!BJ455+'Investissement PEE'!BM455)</f>
        <v>0</v>
      </c>
      <c r="E452" s="46">
        <f>SUM('Investissement PER'!AI455+'Investissement PER'!AL455+'Investissement PER'!AO455+'Investissement PER'!AR456+'Investissement PER'!AU455+'Investissement PER'!AX455+'Investissement PER'!BA455+'Investissement PER'!BD455+'Investissement PER'!BG455+'Investissement PER'!BJ455+'Investissement PER'!BM455+'Investissement PER'!BP455+'Investissement PER'!AF455)</f>
        <v>0</v>
      </c>
      <c r="F452" s="164">
        <f t="shared" si="21"/>
        <v>0</v>
      </c>
      <c r="H452" s="44">
        <f>'Investissement PEE'!AG455+'Investissement PEE'!AJ455+'Investissement PEE'!AM455+'Investissement PEE'!AP455+'Investissement PEE'!AS455+'Investissement PEE'!AV455+'Investissement PEE'!AY455+'Investissement PEE'!BB455+'Investissement PEE'!BE455+'Investissement PEE'!BH455+'Investissement PEE'!BK455+'Investissement PEE'!BN455</f>
        <v>0</v>
      </c>
      <c r="I452" s="47">
        <f>'Investissement PER'!BE455+'Investissement PER'!BB455+'Investissement PER'!AY455+'Investissement PER'!AV455+'Investissement PER'!AS456+'Investissement PER'!AP455+'Investissement PER'!AM455+'Investissement PER'!AJ455+'Investissement PER'!BH455+'Investissement PER'!BK455+'Investissement PER'!BN455+'Investissement PER'!BQ455+'Investissement PER'!AG455</f>
        <v>0</v>
      </c>
      <c r="J452" s="165">
        <f t="shared" si="22"/>
        <v>0</v>
      </c>
      <c r="L452" s="163">
        <f t="shared" si="23"/>
        <v>0</v>
      </c>
      <c r="M452" s="54" t="str">
        <f>IF(AND(D452&lt;&gt;'Investissement PEE'!AB455,Synthèse!H452&lt;&gt;'Investissement PEE'!AC455),"Les montants répartis ne correspondent pas aux montants de prime de partage de la valeur et d'abondement dans l'onglet 'Investissement PEE'",IF(D452&lt;&gt;'Investissement PEE'!AB455,"Le montant réparti en prime de partage de la valeur ne correspond pas au montant total de PPV indiqué dans l'onglet 'Investissement PEE'",IF(H452&lt;&gt;'Investissement PEE'!AC455,"Le montant réparti ne correspond pas au montant total d'abondement indiqué dans l'onglet 'PEE'","")))</f>
        <v/>
      </c>
      <c r="N452" s="79" t="str">
        <f>IF(AND(E452&lt;&gt;'Investissement PER'!AB455,Synthèse!I452&lt;&gt;'Investissement PER'!AC455),"Les montants répartis ne correspondent pas aux montants de prime de partage de la valeur et d'abondement dans l'onglet 'Investissement PER'",IF(E452&lt;&gt;'Investissement PER'!AB455,"Le montant réparti en prime de partage de la valeur ne correspond pas au montant total de PPV indiqué dans l'onglet 'Investissement PER'",IF(I452&lt;&gt;'Investissement PER'!AC455,"Le montant réparti ne correspond pas au montant total d'abondement indiqué dans l'onglet 'Investissement PER’","")))</f>
        <v/>
      </c>
    </row>
    <row r="453" spans="1:14" x14ac:dyDescent="0.25">
      <c r="A453" s="55">
        <f>'Investissement PEE'!D456</f>
        <v>0</v>
      </c>
      <c r="B453" s="28">
        <f>'Investissement PEE'!F456</f>
        <v>0</v>
      </c>
      <c r="C453" s="45">
        <f>'Investissement PEE'!H456</f>
        <v>0</v>
      </c>
      <c r="D453" s="53">
        <f>SUM('Investissement PEE'!AF456+'Investissement PEE'!AI456+'Investissement PEE'!AL456+'Investissement PEE'!AO456+'Investissement PEE'!AR456+'Investissement PEE'!AU456+'Investissement PEE'!AX456+'Investissement PEE'!BA456+'Investissement PEE'!BD456+'Investissement PEE'!BG456+'Investissement PEE'!BJ456+'Investissement PEE'!BM456)</f>
        <v>0</v>
      </c>
      <c r="E453" s="46">
        <f>SUM('Investissement PER'!AI456+'Investissement PER'!AL456+'Investissement PER'!AO456+'Investissement PER'!AR457+'Investissement PER'!AU456+'Investissement PER'!AX456+'Investissement PER'!BA456+'Investissement PER'!BD456+'Investissement PER'!BG456+'Investissement PER'!BJ456+'Investissement PER'!BM456+'Investissement PER'!BP456+'Investissement PER'!AF456)</f>
        <v>0</v>
      </c>
      <c r="F453" s="164">
        <f t="shared" si="21"/>
        <v>0</v>
      </c>
      <c r="H453" s="44">
        <f>'Investissement PEE'!AG456+'Investissement PEE'!AJ456+'Investissement PEE'!AM456+'Investissement PEE'!AP456+'Investissement PEE'!AS456+'Investissement PEE'!AV456+'Investissement PEE'!AY456+'Investissement PEE'!BB456+'Investissement PEE'!BE456+'Investissement PEE'!BH456+'Investissement PEE'!BK456+'Investissement PEE'!BN456</f>
        <v>0</v>
      </c>
      <c r="I453" s="47">
        <f>'Investissement PER'!BE456+'Investissement PER'!BB456+'Investissement PER'!AY456+'Investissement PER'!AV456+'Investissement PER'!AS457+'Investissement PER'!AP456+'Investissement PER'!AM456+'Investissement PER'!AJ456+'Investissement PER'!BH456+'Investissement PER'!BK456+'Investissement PER'!BN456+'Investissement PER'!BQ456+'Investissement PER'!AG456</f>
        <v>0</v>
      </c>
      <c r="J453" s="165">
        <f t="shared" si="22"/>
        <v>0</v>
      </c>
      <c r="L453" s="163">
        <f t="shared" si="23"/>
        <v>0</v>
      </c>
      <c r="M453" s="54" t="str">
        <f>IF(AND(D453&lt;&gt;'Investissement PEE'!AB456,Synthèse!H453&lt;&gt;'Investissement PEE'!AC456),"Les montants répartis ne correspondent pas aux montants de prime de partage de la valeur et d'abondement dans l'onglet 'Investissement PEE'",IF(D453&lt;&gt;'Investissement PEE'!AB456,"Le montant réparti en prime de partage de la valeur ne correspond pas au montant total de PPV indiqué dans l'onglet 'Investissement PEE'",IF(H453&lt;&gt;'Investissement PEE'!AC456,"Le montant réparti ne correspond pas au montant total d'abondement indiqué dans l'onglet 'PEE'","")))</f>
        <v/>
      </c>
      <c r="N453" s="79" t="str">
        <f>IF(AND(E453&lt;&gt;'Investissement PER'!AB456,Synthèse!I453&lt;&gt;'Investissement PER'!AC456),"Les montants répartis ne correspondent pas aux montants de prime de partage de la valeur et d'abondement dans l'onglet 'Investissement PER'",IF(E453&lt;&gt;'Investissement PER'!AB456,"Le montant réparti en prime de partage de la valeur ne correspond pas au montant total de PPV indiqué dans l'onglet 'Investissement PER'",IF(I453&lt;&gt;'Investissement PER'!AC456,"Le montant réparti ne correspond pas au montant total d'abondement indiqué dans l'onglet 'Investissement PER’","")))</f>
        <v/>
      </c>
    </row>
    <row r="454" spans="1:14" x14ac:dyDescent="0.25">
      <c r="A454" s="55">
        <f>'Investissement PEE'!D457</f>
        <v>0</v>
      </c>
      <c r="B454" s="28">
        <f>'Investissement PEE'!F457</f>
        <v>0</v>
      </c>
      <c r="C454" s="45">
        <f>'Investissement PEE'!H457</f>
        <v>0</v>
      </c>
      <c r="D454" s="53">
        <f>SUM('Investissement PEE'!AF457+'Investissement PEE'!AI457+'Investissement PEE'!AL457+'Investissement PEE'!AO457+'Investissement PEE'!AR457+'Investissement PEE'!AU457+'Investissement PEE'!AX457+'Investissement PEE'!BA457+'Investissement PEE'!BD457+'Investissement PEE'!BG457+'Investissement PEE'!BJ457+'Investissement PEE'!BM457)</f>
        <v>0</v>
      </c>
      <c r="E454" s="46">
        <f>SUM('Investissement PER'!AI457+'Investissement PER'!AL457+'Investissement PER'!AO457+'Investissement PER'!AR458+'Investissement PER'!AU457+'Investissement PER'!AX457+'Investissement PER'!BA457+'Investissement PER'!BD457+'Investissement PER'!BG457+'Investissement PER'!BJ457+'Investissement PER'!BM457+'Investissement PER'!BP457+'Investissement PER'!AF457)</f>
        <v>0</v>
      </c>
      <c r="F454" s="164">
        <f t="shared" si="21"/>
        <v>0</v>
      </c>
      <c r="H454" s="44">
        <f>'Investissement PEE'!AG457+'Investissement PEE'!AJ457+'Investissement PEE'!AM457+'Investissement PEE'!AP457+'Investissement PEE'!AS457+'Investissement PEE'!AV457+'Investissement PEE'!AY457+'Investissement PEE'!BB457+'Investissement PEE'!BE457+'Investissement PEE'!BH457+'Investissement PEE'!BK457+'Investissement PEE'!BN457</f>
        <v>0</v>
      </c>
      <c r="I454" s="47">
        <f>'Investissement PER'!BE457+'Investissement PER'!BB457+'Investissement PER'!AY457+'Investissement PER'!AV457+'Investissement PER'!AS458+'Investissement PER'!AP457+'Investissement PER'!AM457+'Investissement PER'!AJ457+'Investissement PER'!BH457+'Investissement PER'!BK457+'Investissement PER'!BN457+'Investissement PER'!BQ457+'Investissement PER'!AG457</f>
        <v>0</v>
      </c>
      <c r="J454" s="165">
        <f t="shared" si="22"/>
        <v>0</v>
      </c>
      <c r="L454" s="163">
        <f t="shared" si="23"/>
        <v>0</v>
      </c>
      <c r="M454" s="54" t="str">
        <f>IF(AND(D454&lt;&gt;'Investissement PEE'!AB457,Synthèse!H454&lt;&gt;'Investissement PEE'!AC457),"Les montants répartis ne correspondent pas aux montants de prime de partage de la valeur et d'abondement dans l'onglet 'Investissement PEE'",IF(D454&lt;&gt;'Investissement PEE'!AB457,"Le montant réparti en prime de partage de la valeur ne correspond pas au montant total de PPV indiqué dans l'onglet 'Investissement PEE'",IF(H454&lt;&gt;'Investissement PEE'!AC457,"Le montant réparti ne correspond pas au montant total d'abondement indiqué dans l'onglet 'PEE'","")))</f>
        <v/>
      </c>
      <c r="N454" s="79" t="str">
        <f>IF(AND(E454&lt;&gt;'Investissement PER'!AB457,Synthèse!I454&lt;&gt;'Investissement PER'!AC457),"Les montants répartis ne correspondent pas aux montants de prime de partage de la valeur et d'abondement dans l'onglet 'Investissement PER'",IF(E454&lt;&gt;'Investissement PER'!AB457,"Le montant réparti en prime de partage de la valeur ne correspond pas au montant total de PPV indiqué dans l'onglet 'Investissement PER'",IF(I454&lt;&gt;'Investissement PER'!AC457,"Le montant réparti ne correspond pas au montant total d'abondement indiqué dans l'onglet 'Investissement PER’","")))</f>
        <v/>
      </c>
    </row>
    <row r="455" spans="1:14" x14ac:dyDescent="0.25">
      <c r="A455" s="55">
        <f>'Investissement PEE'!D458</f>
        <v>0</v>
      </c>
      <c r="B455" s="28">
        <f>'Investissement PEE'!F458</f>
        <v>0</v>
      </c>
      <c r="C455" s="45">
        <f>'Investissement PEE'!H458</f>
        <v>0</v>
      </c>
      <c r="D455" s="53">
        <f>SUM('Investissement PEE'!AF458+'Investissement PEE'!AI458+'Investissement PEE'!AL458+'Investissement PEE'!AO458+'Investissement PEE'!AR458+'Investissement PEE'!AU458+'Investissement PEE'!AX458+'Investissement PEE'!BA458+'Investissement PEE'!BD458+'Investissement PEE'!BG458+'Investissement PEE'!BJ458+'Investissement PEE'!BM458)</f>
        <v>0</v>
      </c>
      <c r="E455" s="46">
        <f>SUM('Investissement PER'!AI458+'Investissement PER'!AL458+'Investissement PER'!AO458+'Investissement PER'!AR459+'Investissement PER'!AU458+'Investissement PER'!AX458+'Investissement PER'!BA458+'Investissement PER'!BD458+'Investissement PER'!BG458+'Investissement PER'!BJ458+'Investissement PER'!BM458+'Investissement PER'!BP458+'Investissement PER'!AF458)</f>
        <v>0</v>
      </c>
      <c r="F455" s="164">
        <f t="shared" si="21"/>
        <v>0</v>
      </c>
      <c r="H455" s="44">
        <f>'Investissement PEE'!AG458+'Investissement PEE'!AJ458+'Investissement PEE'!AM458+'Investissement PEE'!AP458+'Investissement PEE'!AS458+'Investissement PEE'!AV458+'Investissement PEE'!AY458+'Investissement PEE'!BB458+'Investissement PEE'!BE458+'Investissement PEE'!BH458+'Investissement PEE'!BK458+'Investissement PEE'!BN458</f>
        <v>0</v>
      </c>
      <c r="I455" s="47">
        <f>'Investissement PER'!BE458+'Investissement PER'!BB458+'Investissement PER'!AY458+'Investissement PER'!AV458+'Investissement PER'!AS459+'Investissement PER'!AP458+'Investissement PER'!AM458+'Investissement PER'!AJ458+'Investissement PER'!BH458+'Investissement PER'!BK458+'Investissement PER'!BN458+'Investissement PER'!BQ458+'Investissement PER'!AG458</f>
        <v>0</v>
      </c>
      <c r="J455" s="165">
        <f t="shared" si="22"/>
        <v>0</v>
      </c>
      <c r="L455" s="163">
        <f t="shared" si="23"/>
        <v>0</v>
      </c>
      <c r="M455" s="54" t="str">
        <f>IF(AND(D455&lt;&gt;'Investissement PEE'!AB458,Synthèse!H455&lt;&gt;'Investissement PEE'!AC458),"Les montants répartis ne correspondent pas aux montants de prime de partage de la valeur et d'abondement dans l'onglet 'Investissement PEE'",IF(D455&lt;&gt;'Investissement PEE'!AB458,"Le montant réparti en prime de partage de la valeur ne correspond pas au montant total de PPV indiqué dans l'onglet 'Investissement PEE'",IF(H455&lt;&gt;'Investissement PEE'!AC458,"Le montant réparti ne correspond pas au montant total d'abondement indiqué dans l'onglet 'PEE'","")))</f>
        <v/>
      </c>
      <c r="N455" s="79" t="str">
        <f>IF(AND(E455&lt;&gt;'Investissement PER'!AB458,Synthèse!I455&lt;&gt;'Investissement PER'!AC458),"Les montants répartis ne correspondent pas aux montants de prime de partage de la valeur et d'abondement dans l'onglet 'Investissement PER'",IF(E455&lt;&gt;'Investissement PER'!AB458,"Le montant réparti en prime de partage de la valeur ne correspond pas au montant total de PPV indiqué dans l'onglet 'Investissement PER'",IF(I455&lt;&gt;'Investissement PER'!AC458,"Le montant réparti ne correspond pas au montant total d'abondement indiqué dans l'onglet 'Investissement PER’","")))</f>
        <v/>
      </c>
    </row>
    <row r="456" spans="1:14" x14ac:dyDescent="0.25">
      <c r="A456" s="55">
        <f>'Investissement PEE'!D459</f>
        <v>0</v>
      </c>
      <c r="B456" s="28">
        <f>'Investissement PEE'!F459</f>
        <v>0</v>
      </c>
      <c r="C456" s="45">
        <f>'Investissement PEE'!H459</f>
        <v>0</v>
      </c>
      <c r="D456" s="53">
        <f>SUM('Investissement PEE'!AF459+'Investissement PEE'!AI459+'Investissement PEE'!AL459+'Investissement PEE'!AO459+'Investissement PEE'!AR459+'Investissement PEE'!AU459+'Investissement PEE'!AX459+'Investissement PEE'!BA459+'Investissement PEE'!BD459+'Investissement PEE'!BG459+'Investissement PEE'!BJ459+'Investissement PEE'!BM459)</f>
        <v>0</v>
      </c>
      <c r="E456" s="46">
        <f>SUM('Investissement PER'!AI459+'Investissement PER'!AL459+'Investissement PER'!AO459+'Investissement PER'!AR460+'Investissement PER'!AU459+'Investissement PER'!AX459+'Investissement PER'!BA459+'Investissement PER'!BD459+'Investissement PER'!BG459+'Investissement PER'!BJ459+'Investissement PER'!BM459+'Investissement PER'!BP459+'Investissement PER'!AF459)</f>
        <v>0</v>
      </c>
      <c r="F456" s="164">
        <f t="shared" si="21"/>
        <v>0</v>
      </c>
      <c r="H456" s="44">
        <f>'Investissement PEE'!AG459+'Investissement PEE'!AJ459+'Investissement PEE'!AM459+'Investissement PEE'!AP459+'Investissement PEE'!AS459+'Investissement PEE'!AV459+'Investissement PEE'!AY459+'Investissement PEE'!BB459+'Investissement PEE'!BE459+'Investissement PEE'!BH459+'Investissement PEE'!BK459+'Investissement PEE'!BN459</f>
        <v>0</v>
      </c>
      <c r="I456" s="47">
        <f>'Investissement PER'!BE459+'Investissement PER'!BB459+'Investissement PER'!AY459+'Investissement PER'!AV459+'Investissement PER'!AS460+'Investissement PER'!AP459+'Investissement PER'!AM459+'Investissement PER'!AJ459+'Investissement PER'!BH459+'Investissement PER'!BK459+'Investissement PER'!BN459+'Investissement PER'!BQ459+'Investissement PER'!AG459</f>
        <v>0</v>
      </c>
      <c r="J456" s="165">
        <f t="shared" si="22"/>
        <v>0</v>
      </c>
      <c r="L456" s="163">
        <f t="shared" si="23"/>
        <v>0</v>
      </c>
      <c r="M456" s="54" t="str">
        <f>IF(AND(D456&lt;&gt;'Investissement PEE'!AB459,Synthèse!H456&lt;&gt;'Investissement PEE'!AC459),"Les montants répartis ne correspondent pas aux montants de prime de partage de la valeur et d'abondement dans l'onglet 'Investissement PEE'",IF(D456&lt;&gt;'Investissement PEE'!AB459,"Le montant réparti en prime de partage de la valeur ne correspond pas au montant total de PPV indiqué dans l'onglet 'Investissement PEE'",IF(H456&lt;&gt;'Investissement PEE'!AC459,"Le montant réparti ne correspond pas au montant total d'abondement indiqué dans l'onglet 'PEE'","")))</f>
        <v/>
      </c>
      <c r="N456" s="79" t="str">
        <f>IF(AND(E456&lt;&gt;'Investissement PER'!AB459,Synthèse!I456&lt;&gt;'Investissement PER'!AC459),"Les montants répartis ne correspondent pas aux montants de prime de partage de la valeur et d'abondement dans l'onglet 'Investissement PER'",IF(E456&lt;&gt;'Investissement PER'!AB459,"Le montant réparti en prime de partage de la valeur ne correspond pas au montant total de PPV indiqué dans l'onglet 'Investissement PER'",IF(I456&lt;&gt;'Investissement PER'!AC459,"Le montant réparti ne correspond pas au montant total d'abondement indiqué dans l'onglet 'Investissement PER’","")))</f>
        <v/>
      </c>
    </row>
    <row r="457" spans="1:14" x14ac:dyDescent="0.25">
      <c r="A457" s="55">
        <f>'Investissement PEE'!D460</f>
        <v>0</v>
      </c>
      <c r="B457" s="28">
        <f>'Investissement PEE'!F460</f>
        <v>0</v>
      </c>
      <c r="C457" s="45">
        <f>'Investissement PEE'!H460</f>
        <v>0</v>
      </c>
      <c r="D457" s="53">
        <f>SUM('Investissement PEE'!AF460+'Investissement PEE'!AI460+'Investissement PEE'!AL460+'Investissement PEE'!AO460+'Investissement PEE'!AR460+'Investissement PEE'!AU460+'Investissement PEE'!AX460+'Investissement PEE'!BA460+'Investissement PEE'!BD460+'Investissement PEE'!BG460+'Investissement PEE'!BJ460+'Investissement PEE'!BM460)</f>
        <v>0</v>
      </c>
      <c r="E457" s="46">
        <f>SUM('Investissement PER'!AI460+'Investissement PER'!AL460+'Investissement PER'!AO460+'Investissement PER'!AR461+'Investissement PER'!AU460+'Investissement PER'!AX460+'Investissement PER'!BA460+'Investissement PER'!BD460+'Investissement PER'!BG460+'Investissement PER'!BJ460+'Investissement PER'!BM460+'Investissement PER'!BP460+'Investissement PER'!AF460)</f>
        <v>0</v>
      </c>
      <c r="F457" s="164">
        <f t="shared" si="21"/>
        <v>0</v>
      </c>
      <c r="H457" s="44">
        <f>'Investissement PEE'!AG460+'Investissement PEE'!AJ460+'Investissement PEE'!AM460+'Investissement PEE'!AP460+'Investissement PEE'!AS460+'Investissement PEE'!AV460+'Investissement PEE'!AY460+'Investissement PEE'!BB460+'Investissement PEE'!BE460+'Investissement PEE'!BH460+'Investissement PEE'!BK460+'Investissement PEE'!BN460</f>
        <v>0</v>
      </c>
      <c r="I457" s="47">
        <f>'Investissement PER'!BE460+'Investissement PER'!BB460+'Investissement PER'!AY460+'Investissement PER'!AV460+'Investissement PER'!AS461+'Investissement PER'!AP460+'Investissement PER'!AM460+'Investissement PER'!AJ460+'Investissement PER'!BH460+'Investissement PER'!BK460+'Investissement PER'!BN460+'Investissement PER'!BQ460+'Investissement PER'!AG460</f>
        <v>0</v>
      </c>
      <c r="J457" s="165">
        <f t="shared" si="22"/>
        <v>0</v>
      </c>
      <c r="L457" s="163">
        <f t="shared" si="23"/>
        <v>0</v>
      </c>
      <c r="M457" s="54" t="str">
        <f>IF(AND(D457&lt;&gt;'Investissement PEE'!AB460,Synthèse!H457&lt;&gt;'Investissement PEE'!AC460),"Les montants répartis ne correspondent pas aux montants de prime de partage de la valeur et d'abondement dans l'onglet 'Investissement PEE'",IF(D457&lt;&gt;'Investissement PEE'!AB460,"Le montant réparti en prime de partage de la valeur ne correspond pas au montant total de PPV indiqué dans l'onglet 'Investissement PEE'",IF(H457&lt;&gt;'Investissement PEE'!AC460,"Le montant réparti ne correspond pas au montant total d'abondement indiqué dans l'onglet 'PEE'","")))</f>
        <v/>
      </c>
      <c r="N457" s="79" t="str">
        <f>IF(AND(E457&lt;&gt;'Investissement PER'!AB460,Synthèse!I457&lt;&gt;'Investissement PER'!AC460),"Les montants répartis ne correspondent pas aux montants de prime de partage de la valeur et d'abondement dans l'onglet 'Investissement PER'",IF(E457&lt;&gt;'Investissement PER'!AB460,"Le montant réparti en prime de partage de la valeur ne correspond pas au montant total de PPV indiqué dans l'onglet 'Investissement PER'",IF(I457&lt;&gt;'Investissement PER'!AC460,"Le montant réparti ne correspond pas au montant total d'abondement indiqué dans l'onglet 'Investissement PER’","")))</f>
        <v/>
      </c>
    </row>
    <row r="458" spans="1:14" x14ac:dyDescent="0.25">
      <c r="A458" s="55">
        <f>'Investissement PEE'!D461</f>
        <v>0</v>
      </c>
      <c r="B458" s="28">
        <f>'Investissement PEE'!F461</f>
        <v>0</v>
      </c>
      <c r="C458" s="45">
        <f>'Investissement PEE'!H461</f>
        <v>0</v>
      </c>
      <c r="D458" s="53">
        <f>SUM('Investissement PEE'!AF461+'Investissement PEE'!AI461+'Investissement PEE'!AL461+'Investissement PEE'!AO461+'Investissement PEE'!AR461+'Investissement PEE'!AU461+'Investissement PEE'!AX461+'Investissement PEE'!BA461+'Investissement PEE'!BD461+'Investissement PEE'!BG461+'Investissement PEE'!BJ461+'Investissement PEE'!BM461)</f>
        <v>0</v>
      </c>
      <c r="E458" s="46">
        <f>SUM('Investissement PER'!AI461+'Investissement PER'!AL461+'Investissement PER'!AO461+'Investissement PER'!AR462+'Investissement PER'!AU461+'Investissement PER'!AX461+'Investissement PER'!BA461+'Investissement PER'!BD461+'Investissement PER'!BG461+'Investissement PER'!BJ461+'Investissement PER'!BM461+'Investissement PER'!BP461+'Investissement PER'!AF461)</f>
        <v>0</v>
      </c>
      <c r="F458" s="164">
        <f t="shared" si="21"/>
        <v>0</v>
      </c>
      <c r="H458" s="44">
        <f>'Investissement PEE'!AG461+'Investissement PEE'!AJ461+'Investissement PEE'!AM461+'Investissement PEE'!AP461+'Investissement PEE'!AS461+'Investissement PEE'!AV461+'Investissement PEE'!AY461+'Investissement PEE'!BB461+'Investissement PEE'!BE461+'Investissement PEE'!BH461+'Investissement PEE'!BK461+'Investissement PEE'!BN461</f>
        <v>0</v>
      </c>
      <c r="I458" s="47">
        <f>'Investissement PER'!BE461+'Investissement PER'!BB461+'Investissement PER'!AY461+'Investissement PER'!AV461+'Investissement PER'!AS462+'Investissement PER'!AP461+'Investissement PER'!AM461+'Investissement PER'!AJ461+'Investissement PER'!BH461+'Investissement PER'!BK461+'Investissement PER'!BN461+'Investissement PER'!BQ461+'Investissement PER'!AG461</f>
        <v>0</v>
      </c>
      <c r="J458" s="165">
        <f t="shared" si="22"/>
        <v>0</v>
      </c>
      <c r="L458" s="163">
        <f t="shared" si="23"/>
        <v>0</v>
      </c>
      <c r="M458" s="54" t="str">
        <f>IF(AND(D458&lt;&gt;'Investissement PEE'!AB461,Synthèse!H458&lt;&gt;'Investissement PEE'!AC461),"Les montants répartis ne correspondent pas aux montants de prime de partage de la valeur et d'abondement dans l'onglet 'Investissement PEE'",IF(D458&lt;&gt;'Investissement PEE'!AB461,"Le montant réparti en prime de partage de la valeur ne correspond pas au montant total de PPV indiqué dans l'onglet 'Investissement PEE'",IF(H458&lt;&gt;'Investissement PEE'!AC461,"Le montant réparti ne correspond pas au montant total d'abondement indiqué dans l'onglet 'PEE'","")))</f>
        <v/>
      </c>
      <c r="N458" s="79" t="str">
        <f>IF(AND(E458&lt;&gt;'Investissement PER'!AB461,Synthèse!I458&lt;&gt;'Investissement PER'!AC461),"Les montants répartis ne correspondent pas aux montants de prime de partage de la valeur et d'abondement dans l'onglet 'Investissement PER'",IF(E458&lt;&gt;'Investissement PER'!AB461,"Le montant réparti en prime de partage de la valeur ne correspond pas au montant total de PPV indiqué dans l'onglet 'Investissement PER'",IF(I458&lt;&gt;'Investissement PER'!AC461,"Le montant réparti ne correspond pas au montant total d'abondement indiqué dans l'onglet 'Investissement PER’","")))</f>
        <v/>
      </c>
    </row>
    <row r="459" spans="1:14" x14ac:dyDescent="0.25">
      <c r="A459" s="55">
        <f>'Investissement PEE'!D462</f>
        <v>0</v>
      </c>
      <c r="B459" s="28">
        <f>'Investissement PEE'!F462</f>
        <v>0</v>
      </c>
      <c r="C459" s="45">
        <f>'Investissement PEE'!H462</f>
        <v>0</v>
      </c>
      <c r="D459" s="53">
        <f>SUM('Investissement PEE'!AF462+'Investissement PEE'!AI462+'Investissement PEE'!AL462+'Investissement PEE'!AO462+'Investissement PEE'!AR462+'Investissement PEE'!AU462+'Investissement PEE'!AX462+'Investissement PEE'!BA462+'Investissement PEE'!BD462+'Investissement PEE'!BG462+'Investissement PEE'!BJ462+'Investissement PEE'!BM462)</f>
        <v>0</v>
      </c>
      <c r="E459" s="46">
        <f>SUM('Investissement PER'!AI462+'Investissement PER'!AL462+'Investissement PER'!AO462+'Investissement PER'!AR463+'Investissement PER'!AU462+'Investissement PER'!AX462+'Investissement PER'!BA462+'Investissement PER'!BD462+'Investissement PER'!BG462+'Investissement PER'!BJ462+'Investissement PER'!BM462+'Investissement PER'!BP462+'Investissement PER'!AF462)</f>
        <v>0</v>
      </c>
      <c r="F459" s="164">
        <f t="shared" si="21"/>
        <v>0</v>
      </c>
      <c r="H459" s="44">
        <f>'Investissement PEE'!AG462+'Investissement PEE'!AJ462+'Investissement PEE'!AM462+'Investissement PEE'!AP462+'Investissement PEE'!AS462+'Investissement PEE'!AV462+'Investissement PEE'!AY462+'Investissement PEE'!BB462+'Investissement PEE'!BE462+'Investissement PEE'!BH462+'Investissement PEE'!BK462+'Investissement PEE'!BN462</f>
        <v>0</v>
      </c>
      <c r="I459" s="47">
        <f>'Investissement PER'!BE462+'Investissement PER'!BB462+'Investissement PER'!AY462+'Investissement PER'!AV462+'Investissement PER'!AS463+'Investissement PER'!AP462+'Investissement PER'!AM462+'Investissement PER'!AJ462+'Investissement PER'!BH462+'Investissement PER'!BK462+'Investissement PER'!BN462+'Investissement PER'!BQ462+'Investissement PER'!AG462</f>
        <v>0</v>
      </c>
      <c r="J459" s="165">
        <f t="shared" si="22"/>
        <v>0</v>
      </c>
      <c r="L459" s="163">
        <f t="shared" si="23"/>
        <v>0</v>
      </c>
      <c r="M459" s="54" t="str">
        <f>IF(AND(D459&lt;&gt;'Investissement PEE'!AB462,Synthèse!H459&lt;&gt;'Investissement PEE'!AC462),"Les montants répartis ne correspondent pas aux montants de prime de partage de la valeur et d'abondement dans l'onglet 'Investissement PEE'",IF(D459&lt;&gt;'Investissement PEE'!AB462,"Le montant réparti en prime de partage de la valeur ne correspond pas au montant total de PPV indiqué dans l'onglet 'Investissement PEE'",IF(H459&lt;&gt;'Investissement PEE'!AC462,"Le montant réparti ne correspond pas au montant total d'abondement indiqué dans l'onglet 'PEE'","")))</f>
        <v/>
      </c>
      <c r="N459" s="79" t="str">
        <f>IF(AND(E459&lt;&gt;'Investissement PER'!AB462,Synthèse!I459&lt;&gt;'Investissement PER'!AC462),"Les montants répartis ne correspondent pas aux montants de prime de partage de la valeur et d'abondement dans l'onglet 'Investissement PER'",IF(E459&lt;&gt;'Investissement PER'!AB462,"Le montant réparti en prime de partage de la valeur ne correspond pas au montant total de PPV indiqué dans l'onglet 'Investissement PER'",IF(I459&lt;&gt;'Investissement PER'!AC462,"Le montant réparti ne correspond pas au montant total d'abondement indiqué dans l'onglet 'Investissement PER’","")))</f>
        <v/>
      </c>
    </row>
    <row r="460" spans="1:14" x14ac:dyDescent="0.25">
      <c r="A460" s="55">
        <f>'Investissement PEE'!D463</f>
        <v>0</v>
      </c>
      <c r="B460" s="28">
        <f>'Investissement PEE'!F463</f>
        <v>0</v>
      </c>
      <c r="C460" s="45">
        <f>'Investissement PEE'!H463</f>
        <v>0</v>
      </c>
      <c r="D460" s="53">
        <f>SUM('Investissement PEE'!AF463+'Investissement PEE'!AI463+'Investissement PEE'!AL463+'Investissement PEE'!AO463+'Investissement PEE'!AR463+'Investissement PEE'!AU463+'Investissement PEE'!AX463+'Investissement PEE'!BA463+'Investissement PEE'!BD463+'Investissement PEE'!BG463+'Investissement PEE'!BJ463+'Investissement PEE'!BM463)</f>
        <v>0</v>
      </c>
      <c r="E460" s="46">
        <f>SUM('Investissement PER'!AI463+'Investissement PER'!AL463+'Investissement PER'!AO463+'Investissement PER'!AR464+'Investissement PER'!AU463+'Investissement PER'!AX463+'Investissement PER'!BA463+'Investissement PER'!BD463+'Investissement PER'!BG463+'Investissement PER'!BJ463+'Investissement PER'!BM463+'Investissement PER'!BP463+'Investissement PER'!AF463)</f>
        <v>0</v>
      </c>
      <c r="F460" s="164">
        <f t="shared" si="21"/>
        <v>0</v>
      </c>
      <c r="H460" s="44">
        <f>'Investissement PEE'!AG463+'Investissement PEE'!AJ463+'Investissement PEE'!AM463+'Investissement PEE'!AP463+'Investissement PEE'!AS463+'Investissement PEE'!AV463+'Investissement PEE'!AY463+'Investissement PEE'!BB463+'Investissement PEE'!BE463+'Investissement PEE'!BH463+'Investissement PEE'!BK463+'Investissement PEE'!BN463</f>
        <v>0</v>
      </c>
      <c r="I460" s="47">
        <f>'Investissement PER'!BE463+'Investissement PER'!BB463+'Investissement PER'!AY463+'Investissement PER'!AV463+'Investissement PER'!AS464+'Investissement PER'!AP463+'Investissement PER'!AM463+'Investissement PER'!AJ463+'Investissement PER'!BH463+'Investissement PER'!BK463+'Investissement PER'!BN463+'Investissement PER'!BQ463+'Investissement PER'!AG463</f>
        <v>0</v>
      </c>
      <c r="J460" s="165">
        <f t="shared" si="22"/>
        <v>0</v>
      </c>
      <c r="L460" s="163">
        <f t="shared" si="23"/>
        <v>0</v>
      </c>
      <c r="M460" s="54" t="str">
        <f>IF(AND(D460&lt;&gt;'Investissement PEE'!AB463,Synthèse!H460&lt;&gt;'Investissement PEE'!AC463),"Les montants répartis ne correspondent pas aux montants de prime de partage de la valeur et d'abondement dans l'onglet 'Investissement PEE'",IF(D460&lt;&gt;'Investissement PEE'!AB463,"Le montant réparti en prime de partage de la valeur ne correspond pas au montant total de PPV indiqué dans l'onglet 'Investissement PEE'",IF(H460&lt;&gt;'Investissement PEE'!AC463,"Le montant réparti ne correspond pas au montant total d'abondement indiqué dans l'onglet 'PEE'","")))</f>
        <v/>
      </c>
      <c r="N460" s="79" t="str">
        <f>IF(AND(E460&lt;&gt;'Investissement PER'!AB463,Synthèse!I460&lt;&gt;'Investissement PER'!AC463),"Les montants répartis ne correspondent pas aux montants de prime de partage de la valeur et d'abondement dans l'onglet 'Investissement PER'",IF(E460&lt;&gt;'Investissement PER'!AB463,"Le montant réparti en prime de partage de la valeur ne correspond pas au montant total de PPV indiqué dans l'onglet 'Investissement PER'",IF(I460&lt;&gt;'Investissement PER'!AC463,"Le montant réparti ne correspond pas au montant total d'abondement indiqué dans l'onglet 'Investissement PER’","")))</f>
        <v/>
      </c>
    </row>
    <row r="461" spans="1:14" x14ac:dyDescent="0.25">
      <c r="A461" s="55">
        <f>'Investissement PEE'!D464</f>
        <v>0</v>
      </c>
      <c r="B461" s="28">
        <f>'Investissement PEE'!F464</f>
        <v>0</v>
      </c>
      <c r="C461" s="45">
        <f>'Investissement PEE'!H464</f>
        <v>0</v>
      </c>
      <c r="D461" s="53">
        <f>SUM('Investissement PEE'!AF464+'Investissement PEE'!AI464+'Investissement PEE'!AL464+'Investissement PEE'!AO464+'Investissement PEE'!AR464+'Investissement PEE'!AU464+'Investissement PEE'!AX464+'Investissement PEE'!BA464+'Investissement PEE'!BD464+'Investissement PEE'!BG464+'Investissement PEE'!BJ464+'Investissement PEE'!BM464)</f>
        <v>0</v>
      </c>
      <c r="E461" s="46">
        <f>SUM('Investissement PER'!AI464+'Investissement PER'!AL464+'Investissement PER'!AO464+'Investissement PER'!AR465+'Investissement PER'!AU464+'Investissement PER'!AX464+'Investissement PER'!BA464+'Investissement PER'!BD464+'Investissement PER'!BG464+'Investissement PER'!BJ464+'Investissement PER'!BM464+'Investissement PER'!BP464+'Investissement PER'!AF464)</f>
        <v>0</v>
      </c>
      <c r="F461" s="164">
        <f t="shared" si="21"/>
        <v>0</v>
      </c>
      <c r="H461" s="44">
        <f>'Investissement PEE'!AG464+'Investissement PEE'!AJ464+'Investissement PEE'!AM464+'Investissement PEE'!AP464+'Investissement PEE'!AS464+'Investissement PEE'!AV464+'Investissement PEE'!AY464+'Investissement PEE'!BB464+'Investissement PEE'!BE464+'Investissement PEE'!BH464+'Investissement PEE'!BK464+'Investissement PEE'!BN464</f>
        <v>0</v>
      </c>
      <c r="I461" s="47">
        <f>'Investissement PER'!BE464+'Investissement PER'!BB464+'Investissement PER'!AY464+'Investissement PER'!AV464+'Investissement PER'!AS465+'Investissement PER'!AP464+'Investissement PER'!AM464+'Investissement PER'!AJ464+'Investissement PER'!BH464+'Investissement PER'!BK464+'Investissement PER'!BN464+'Investissement PER'!BQ464+'Investissement PER'!AG464</f>
        <v>0</v>
      </c>
      <c r="J461" s="165">
        <f t="shared" si="22"/>
        <v>0</v>
      </c>
      <c r="L461" s="163">
        <f t="shared" si="23"/>
        <v>0</v>
      </c>
      <c r="M461" s="54" t="str">
        <f>IF(AND(D461&lt;&gt;'Investissement PEE'!AB464,Synthèse!H461&lt;&gt;'Investissement PEE'!AC464),"Les montants répartis ne correspondent pas aux montants de prime de partage de la valeur et d'abondement dans l'onglet 'Investissement PEE'",IF(D461&lt;&gt;'Investissement PEE'!AB464,"Le montant réparti en prime de partage de la valeur ne correspond pas au montant total de PPV indiqué dans l'onglet 'Investissement PEE'",IF(H461&lt;&gt;'Investissement PEE'!AC464,"Le montant réparti ne correspond pas au montant total d'abondement indiqué dans l'onglet 'PEE'","")))</f>
        <v/>
      </c>
      <c r="N461" s="79" t="str">
        <f>IF(AND(E461&lt;&gt;'Investissement PER'!AB464,Synthèse!I461&lt;&gt;'Investissement PER'!AC464),"Les montants répartis ne correspondent pas aux montants de prime de partage de la valeur et d'abondement dans l'onglet 'Investissement PER'",IF(E461&lt;&gt;'Investissement PER'!AB464,"Le montant réparti en prime de partage de la valeur ne correspond pas au montant total de PPV indiqué dans l'onglet 'Investissement PER'",IF(I461&lt;&gt;'Investissement PER'!AC464,"Le montant réparti ne correspond pas au montant total d'abondement indiqué dans l'onglet 'Investissement PER’","")))</f>
        <v/>
      </c>
    </row>
    <row r="462" spans="1:14" x14ac:dyDescent="0.25">
      <c r="A462" s="55">
        <f>'Investissement PEE'!D465</f>
        <v>0</v>
      </c>
      <c r="B462" s="28">
        <f>'Investissement PEE'!F465</f>
        <v>0</v>
      </c>
      <c r="C462" s="45">
        <f>'Investissement PEE'!H465</f>
        <v>0</v>
      </c>
      <c r="D462" s="53">
        <f>SUM('Investissement PEE'!AF465+'Investissement PEE'!AI465+'Investissement PEE'!AL465+'Investissement PEE'!AO465+'Investissement PEE'!AR465+'Investissement PEE'!AU465+'Investissement PEE'!AX465+'Investissement PEE'!BA465+'Investissement PEE'!BD465+'Investissement PEE'!BG465+'Investissement PEE'!BJ465+'Investissement PEE'!BM465)</f>
        <v>0</v>
      </c>
      <c r="E462" s="46">
        <f>SUM('Investissement PER'!AI465+'Investissement PER'!AL465+'Investissement PER'!AO465+'Investissement PER'!AR466+'Investissement PER'!AU465+'Investissement PER'!AX465+'Investissement PER'!BA465+'Investissement PER'!BD465+'Investissement PER'!BG465+'Investissement PER'!BJ465+'Investissement PER'!BM465+'Investissement PER'!BP465+'Investissement PER'!AF465)</f>
        <v>0</v>
      </c>
      <c r="F462" s="164">
        <f t="shared" si="21"/>
        <v>0</v>
      </c>
      <c r="H462" s="44">
        <f>'Investissement PEE'!AG465+'Investissement PEE'!AJ465+'Investissement PEE'!AM465+'Investissement PEE'!AP465+'Investissement PEE'!AS465+'Investissement PEE'!AV465+'Investissement PEE'!AY465+'Investissement PEE'!BB465+'Investissement PEE'!BE465+'Investissement PEE'!BH465+'Investissement PEE'!BK465+'Investissement PEE'!BN465</f>
        <v>0</v>
      </c>
      <c r="I462" s="47">
        <f>'Investissement PER'!BE465+'Investissement PER'!BB465+'Investissement PER'!AY465+'Investissement PER'!AV465+'Investissement PER'!AS466+'Investissement PER'!AP465+'Investissement PER'!AM465+'Investissement PER'!AJ465+'Investissement PER'!BH465+'Investissement PER'!BK465+'Investissement PER'!BN465+'Investissement PER'!BQ465+'Investissement PER'!AG465</f>
        <v>0</v>
      </c>
      <c r="J462" s="165">
        <f t="shared" si="22"/>
        <v>0</v>
      </c>
      <c r="L462" s="163">
        <f t="shared" si="23"/>
        <v>0</v>
      </c>
      <c r="M462" s="54" t="str">
        <f>IF(AND(D462&lt;&gt;'Investissement PEE'!AB465,Synthèse!H462&lt;&gt;'Investissement PEE'!AC465),"Les montants répartis ne correspondent pas aux montants de prime de partage de la valeur et d'abondement dans l'onglet 'Investissement PEE'",IF(D462&lt;&gt;'Investissement PEE'!AB465,"Le montant réparti en prime de partage de la valeur ne correspond pas au montant total de PPV indiqué dans l'onglet 'Investissement PEE'",IF(H462&lt;&gt;'Investissement PEE'!AC465,"Le montant réparti ne correspond pas au montant total d'abondement indiqué dans l'onglet 'PEE'","")))</f>
        <v/>
      </c>
      <c r="N462" s="79" t="str">
        <f>IF(AND(E462&lt;&gt;'Investissement PER'!AB465,Synthèse!I462&lt;&gt;'Investissement PER'!AC465),"Les montants répartis ne correspondent pas aux montants de prime de partage de la valeur et d'abondement dans l'onglet 'Investissement PER'",IF(E462&lt;&gt;'Investissement PER'!AB465,"Le montant réparti en prime de partage de la valeur ne correspond pas au montant total de PPV indiqué dans l'onglet 'Investissement PER'",IF(I462&lt;&gt;'Investissement PER'!AC465,"Le montant réparti ne correspond pas au montant total d'abondement indiqué dans l'onglet 'Investissement PER’","")))</f>
        <v/>
      </c>
    </row>
    <row r="463" spans="1:14" x14ac:dyDescent="0.25">
      <c r="A463" s="55">
        <f>'Investissement PEE'!D466</f>
        <v>0</v>
      </c>
      <c r="B463" s="28">
        <f>'Investissement PEE'!F466</f>
        <v>0</v>
      </c>
      <c r="C463" s="45">
        <f>'Investissement PEE'!H466</f>
        <v>0</v>
      </c>
      <c r="D463" s="53">
        <f>SUM('Investissement PEE'!AF466+'Investissement PEE'!AI466+'Investissement PEE'!AL466+'Investissement PEE'!AO466+'Investissement PEE'!AR466+'Investissement PEE'!AU466+'Investissement PEE'!AX466+'Investissement PEE'!BA466+'Investissement PEE'!BD466+'Investissement PEE'!BG466+'Investissement PEE'!BJ466+'Investissement PEE'!BM466)</f>
        <v>0</v>
      </c>
      <c r="E463" s="46">
        <f>SUM('Investissement PER'!AI466+'Investissement PER'!AL466+'Investissement PER'!AO466+'Investissement PER'!AR467+'Investissement PER'!AU466+'Investissement PER'!AX466+'Investissement PER'!BA466+'Investissement PER'!BD466+'Investissement PER'!BG466+'Investissement PER'!BJ466+'Investissement PER'!BM466+'Investissement PER'!BP466+'Investissement PER'!AF466)</f>
        <v>0</v>
      </c>
      <c r="F463" s="164">
        <f t="shared" si="21"/>
        <v>0</v>
      </c>
      <c r="H463" s="44">
        <f>'Investissement PEE'!AG466+'Investissement PEE'!AJ466+'Investissement PEE'!AM466+'Investissement PEE'!AP466+'Investissement PEE'!AS466+'Investissement PEE'!AV466+'Investissement PEE'!AY466+'Investissement PEE'!BB466+'Investissement PEE'!BE466+'Investissement PEE'!BH466+'Investissement PEE'!BK466+'Investissement PEE'!BN466</f>
        <v>0</v>
      </c>
      <c r="I463" s="47">
        <f>'Investissement PER'!BE466+'Investissement PER'!BB466+'Investissement PER'!AY466+'Investissement PER'!AV466+'Investissement PER'!AS467+'Investissement PER'!AP466+'Investissement PER'!AM466+'Investissement PER'!AJ466+'Investissement PER'!BH466+'Investissement PER'!BK466+'Investissement PER'!BN466+'Investissement PER'!BQ466+'Investissement PER'!AG466</f>
        <v>0</v>
      </c>
      <c r="J463" s="165">
        <f t="shared" si="22"/>
        <v>0</v>
      </c>
      <c r="L463" s="163">
        <f t="shared" si="23"/>
        <v>0</v>
      </c>
      <c r="M463" s="54" t="str">
        <f>IF(AND(D463&lt;&gt;'Investissement PEE'!AB466,Synthèse!H463&lt;&gt;'Investissement PEE'!AC466),"Les montants répartis ne correspondent pas aux montants de prime de partage de la valeur et d'abondement dans l'onglet 'Investissement PEE'",IF(D463&lt;&gt;'Investissement PEE'!AB466,"Le montant réparti en prime de partage de la valeur ne correspond pas au montant total de PPV indiqué dans l'onglet 'Investissement PEE'",IF(H463&lt;&gt;'Investissement PEE'!AC466,"Le montant réparti ne correspond pas au montant total d'abondement indiqué dans l'onglet 'PEE'","")))</f>
        <v/>
      </c>
      <c r="N463" s="79" t="str">
        <f>IF(AND(E463&lt;&gt;'Investissement PER'!AB466,Synthèse!I463&lt;&gt;'Investissement PER'!AC466),"Les montants répartis ne correspondent pas aux montants de prime de partage de la valeur et d'abondement dans l'onglet 'Investissement PER'",IF(E463&lt;&gt;'Investissement PER'!AB466,"Le montant réparti en prime de partage de la valeur ne correspond pas au montant total de PPV indiqué dans l'onglet 'Investissement PER'",IF(I463&lt;&gt;'Investissement PER'!AC466,"Le montant réparti ne correspond pas au montant total d'abondement indiqué dans l'onglet 'Investissement PER’","")))</f>
        <v/>
      </c>
    </row>
    <row r="464" spans="1:14" x14ac:dyDescent="0.25">
      <c r="A464" s="55">
        <f>'Investissement PEE'!D467</f>
        <v>0</v>
      </c>
      <c r="B464" s="28">
        <f>'Investissement PEE'!F467</f>
        <v>0</v>
      </c>
      <c r="C464" s="45">
        <f>'Investissement PEE'!H467</f>
        <v>0</v>
      </c>
      <c r="D464" s="53">
        <f>SUM('Investissement PEE'!AF467+'Investissement PEE'!AI467+'Investissement PEE'!AL467+'Investissement PEE'!AO467+'Investissement PEE'!AR467+'Investissement PEE'!AU467+'Investissement PEE'!AX467+'Investissement PEE'!BA467+'Investissement PEE'!BD467+'Investissement PEE'!BG467+'Investissement PEE'!BJ467+'Investissement PEE'!BM467)</f>
        <v>0</v>
      </c>
      <c r="E464" s="46">
        <f>SUM('Investissement PER'!AI467+'Investissement PER'!AL467+'Investissement PER'!AO467+'Investissement PER'!AR468+'Investissement PER'!AU467+'Investissement PER'!AX467+'Investissement PER'!BA467+'Investissement PER'!BD467+'Investissement PER'!BG467+'Investissement PER'!BJ467+'Investissement PER'!BM467+'Investissement PER'!BP467+'Investissement PER'!AF467)</f>
        <v>0</v>
      </c>
      <c r="F464" s="164">
        <f t="shared" si="21"/>
        <v>0</v>
      </c>
      <c r="H464" s="44">
        <f>'Investissement PEE'!AG467+'Investissement PEE'!AJ467+'Investissement PEE'!AM467+'Investissement PEE'!AP467+'Investissement PEE'!AS467+'Investissement PEE'!AV467+'Investissement PEE'!AY467+'Investissement PEE'!BB467+'Investissement PEE'!BE467+'Investissement PEE'!BH467+'Investissement PEE'!BK467+'Investissement PEE'!BN467</f>
        <v>0</v>
      </c>
      <c r="I464" s="47">
        <f>'Investissement PER'!BE467+'Investissement PER'!BB467+'Investissement PER'!AY467+'Investissement PER'!AV467+'Investissement PER'!AS468+'Investissement PER'!AP467+'Investissement PER'!AM467+'Investissement PER'!AJ467+'Investissement PER'!BH467+'Investissement PER'!BK467+'Investissement PER'!BN467+'Investissement PER'!BQ467+'Investissement PER'!AG467</f>
        <v>0</v>
      </c>
      <c r="J464" s="165">
        <f t="shared" si="22"/>
        <v>0</v>
      </c>
      <c r="L464" s="163">
        <f t="shared" si="23"/>
        <v>0</v>
      </c>
      <c r="M464" s="54" t="str">
        <f>IF(AND(D464&lt;&gt;'Investissement PEE'!AB467,Synthèse!H464&lt;&gt;'Investissement PEE'!AC467),"Les montants répartis ne correspondent pas aux montants de prime de partage de la valeur et d'abondement dans l'onglet 'Investissement PEE'",IF(D464&lt;&gt;'Investissement PEE'!AB467,"Le montant réparti en prime de partage de la valeur ne correspond pas au montant total de PPV indiqué dans l'onglet 'Investissement PEE'",IF(H464&lt;&gt;'Investissement PEE'!AC467,"Le montant réparti ne correspond pas au montant total d'abondement indiqué dans l'onglet 'PEE'","")))</f>
        <v/>
      </c>
      <c r="N464" s="79" t="str">
        <f>IF(AND(E464&lt;&gt;'Investissement PER'!AB467,Synthèse!I464&lt;&gt;'Investissement PER'!AC467),"Les montants répartis ne correspondent pas aux montants de prime de partage de la valeur et d'abondement dans l'onglet 'Investissement PER'",IF(E464&lt;&gt;'Investissement PER'!AB467,"Le montant réparti en prime de partage de la valeur ne correspond pas au montant total de PPV indiqué dans l'onglet 'Investissement PER'",IF(I464&lt;&gt;'Investissement PER'!AC467,"Le montant réparti ne correspond pas au montant total d'abondement indiqué dans l'onglet 'Investissement PER’","")))</f>
        <v/>
      </c>
    </row>
    <row r="465" spans="1:14" x14ac:dyDescent="0.25">
      <c r="A465" s="55">
        <f>'Investissement PEE'!D468</f>
        <v>0</v>
      </c>
      <c r="B465" s="28">
        <f>'Investissement PEE'!F468</f>
        <v>0</v>
      </c>
      <c r="C465" s="45">
        <f>'Investissement PEE'!H468</f>
        <v>0</v>
      </c>
      <c r="D465" s="53">
        <f>SUM('Investissement PEE'!AF468+'Investissement PEE'!AI468+'Investissement PEE'!AL468+'Investissement PEE'!AO468+'Investissement PEE'!AR468+'Investissement PEE'!AU468+'Investissement PEE'!AX468+'Investissement PEE'!BA468+'Investissement PEE'!BD468+'Investissement PEE'!BG468+'Investissement PEE'!BJ468+'Investissement PEE'!BM468)</f>
        <v>0</v>
      </c>
      <c r="E465" s="46">
        <f>SUM('Investissement PER'!AI468+'Investissement PER'!AL468+'Investissement PER'!AO468+'Investissement PER'!AR469+'Investissement PER'!AU468+'Investissement PER'!AX468+'Investissement PER'!BA468+'Investissement PER'!BD468+'Investissement PER'!BG468+'Investissement PER'!BJ468+'Investissement PER'!BM468+'Investissement PER'!BP468+'Investissement PER'!AF468)</f>
        <v>0</v>
      </c>
      <c r="F465" s="164">
        <f t="shared" si="21"/>
        <v>0</v>
      </c>
      <c r="H465" s="44">
        <f>'Investissement PEE'!AG468+'Investissement PEE'!AJ468+'Investissement PEE'!AM468+'Investissement PEE'!AP468+'Investissement PEE'!AS468+'Investissement PEE'!AV468+'Investissement PEE'!AY468+'Investissement PEE'!BB468+'Investissement PEE'!BE468+'Investissement PEE'!BH468+'Investissement PEE'!BK468+'Investissement PEE'!BN468</f>
        <v>0</v>
      </c>
      <c r="I465" s="47">
        <f>'Investissement PER'!BE468+'Investissement PER'!BB468+'Investissement PER'!AY468+'Investissement PER'!AV468+'Investissement PER'!AS469+'Investissement PER'!AP468+'Investissement PER'!AM468+'Investissement PER'!AJ468+'Investissement PER'!BH468+'Investissement PER'!BK468+'Investissement PER'!BN468+'Investissement PER'!BQ468+'Investissement PER'!AG468</f>
        <v>0</v>
      </c>
      <c r="J465" s="165">
        <f t="shared" si="22"/>
        <v>0</v>
      </c>
      <c r="L465" s="163">
        <f t="shared" si="23"/>
        <v>0</v>
      </c>
      <c r="M465" s="54" t="str">
        <f>IF(AND(D465&lt;&gt;'Investissement PEE'!AB468,Synthèse!H465&lt;&gt;'Investissement PEE'!AC468),"Les montants répartis ne correspondent pas aux montants de prime de partage de la valeur et d'abondement dans l'onglet 'Investissement PEE'",IF(D465&lt;&gt;'Investissement PEE'!AB468,"Le montant réparti en prime de partage de la valeur ne correspond pas au montant total de PPV indiqué dans l'onglet 'Investissement PEE'",IF(H465&lt;&gt;'Investissement PEE'!AC468,"Le montant réparti ne correspond pas au montant total d'abondement indiqué dans l'onglet 'PEE'","")))</f>
        <v/>
      </c>
      <c r="N465" s="79" t="str">
        <f>IF(AND(E465&lt;&gt;'Investissement PER'!AB468,Synthèse!I465&lt;&gt;'Investissement PER'!AC468),"Les montants répartis ne correspondent pas aux montants de prime de partage de la valeur et d'abondement dans l'onglet 'Investissement PER'",IF(E465&lt;&gt;'Investissement PER'!AB468,"Le montant réparti en prime de partage de la valeur ne correspond pas au montant total de PPV indiqué dans l'onglet 'Investissement PER'",IF(I465&lt;&gt;'Investissement PER'!AC468,"Le montant réparti ne correspond pas au montant total d'abondement indiqué dans l'onglet 'Investissement PER’","")))</f>
        <v/>
      </c>
    </row>
    <row r="466" spans="1:14" x14ac:dyDescent="0.25">
      <c r="A466" s="55">
        <f>'Investissement PEE'!D469</f>
        <v>0</v>
      </c>
      <c r="B466" s="28">
        <f>'Investissement PEE'!F469</f>
        <v>0</v>
      </c>
      <c r="C466" s="45">
        <f>'Investissement PEE'!H469</f>
        <v>0</v>
      </c>
      <c r="D466" s="53">
        <f>SUM('Investissement PEE'!AF469+'Investissement PEE'!AI469+'Investissement PEE'!AL469+'Investissement PEE'!AO469+'Investissement PEE'!AR469+'Investissement PEE'!AU469+'Investissement PEE'!AX469+'Investissement PEE'!BA469+'Investissement PEE'!BD469+'Investissement PEE'!BG469+'Investissement PEE'!BJ469+'Investissement PEE'!BM469)</f>
        <v>0</v>
      </c>
      <c r="E466" s="46">
        <f>SUM('Investissement PER'!AI469+'Investissement PER'!AL469+'Investissement PER'!AO469+'Investissement PER'!AR470+'Investissement PER'!AU469+'Investissement PER'!AX469+'Investissement PER'!BA469+'Investissement PER'!BD469+'Investissement PER'!BG469+'Investissement PER'!BJ469+'Investissement PER'!BM469+'Investissement PER'!BP469+'Investissement PER'!AF469)</f>
        <v>0</v>
      </c>
      <c r="F466" s="164">
        <f t="shared" si="21"/>
        <v>0</v>
      </c>
      <c r="H466" s="44">
        <f>'Investissement PEE'!AG469+'Investissement PEE'!AJ469+'Investissement PEE'!AM469+'Investissement PEE'!AP469+'Investissement PEE'!AS469+'Investissement PEE'!AV469+'Investissement PEE'!AY469+'Investissement PEE'!BB469+'Investissement PEE'!BE469+'Investissement PEE'!BH469+'Investissement PEE'!BK469+'Investissement PEE'!BN469</f>
        <v>0</v>
      </c>
      <c r="I466" s="47">
        <f>'Investissement PER'!BE469+'Investissement PER'!BB469+'Investissement PER'!AY469+'Investissement PER'!AV469+'Investissement PER'!AS470+'Investissement PER'!AP469+'Investissement PER'!AM469+'Investissement PER'!AJ469+'Investissement PER'!BH469+'Investissement PER'!BK469+'Investissement PER'!BN469+'Investissement PER'!BQ469+'Investissement PER'!AG469</f>
        <v>0</v>
      </c>
      <c r="J466" s="165">
        <f t="shared" si="22"/>
        <v>0</v>
      </c>
      <c r="L466" s="163">
        <f t="shared" si="23"/>
        <v>0</v>
      </c>
      <c r="M466" s="54" t="str">
        <f>IF(AND(D466&lt;&gt;'Investissement PEE'!AB469,Synthèse!H466&lt;&gt;'Investissement PEE'!AC469),"Les montants répartis ne correspondent pas aux montants de prime de partage de la valeur et d'abondement dans l'onglet 'Investissement PEE'",IF(D466&lt;&gt;'Investissement PEE'!AB469,"Le montant réparti en prime de partage de la valeur ne correspond pas au montant total de PPV indiqué dans l'onglet 'Investissement PEE'",IF(H466&lt;&gt;'Investissement PEE'!AC469,"Le montant réparti ne correspond pas au montant total d'abondement indiqué dans l'onglet 'PEE'","")))</f>
        <v/>
      </c>
      <c r="N466" s="79" t="str">
        <f>IF(AND(E466&lt;&gt;'Investissement PER'!AB469,Synthèse!I466&lt;&gt;'Investissement PER'!AC469),"Les montants répartis ne correspondent pas aux montants de prime de partage de la valeur et d'abondement dans l'onglet 'Investissement PER'",IF(E466&lt;&gt;'Investissement PER'!AB469,"Le montant réparti en prime de partage de la valeur ne correspond pas au montant total de PPV indiqué dans l'onglet 'Investissement PER'",IF(I466&lt;&gt;'Investissement PER'!AC469,"Le montant réparti ne correspond pas au montant total d'abondement indiqué dans l'onglet 'Investissement PER’","")))</f>
        <v/>
      </c>
    </row>
    <row r="467" spans="1:14" x14ac:dyDescent="0.25">
      <c r="A467" s="55">
        <f>'Investissement PEE'!D470</f>
        <v>0</v>
      </c>
      <c r="B467" s="28">
        <f>'Investissement PEE'!F470</f>
        <v>0</v>
      </c>
      <c r="C467" s="45">
        <f>'Investissement PEE'!H470</f>
        <v>0</v>
      </c>
      <c r="D467" s="53">
        <f>SUM('Investissement PEE'!AF470+'Investissement PEE'!AI470+'Investissement PEE'!AL470+'Investissement PEE'!AO470+'Investissement PEE'!AR470+'Investissement PEE'!AU470+'Investissement PEE'!AX470+'Investissement PEE'!BA470+'Investissement PEE'!BD470+'Investissement PEE'!BG470+'Investissement PEE'!BJ470+'Investissement PEE'!BM470)</f>
        <v>0</v>
      </c>
      <c r="E467" s="46">
        <f>SUM('Investissement PER'!AI470+'Investissement PER'!AL470+'Investissement PER'!AO470+'Investissement PER'!AR471+'Investissement PER'!AU470+'Investissement PER'!AX470+'Investissement PER'!BA470+'Investissement PER'!BD470+'Investissement PER'!BG470+'Investissement PER'!BJ470+'Investissement PER'!BM470+'Investissement PER'!BP470+'Investissement PER'!AF470)</f>
        <v>0</v>
      </c>
      <c r="F467" s="164">
        <f t="shared" si="21"/>
        <v>0</v>
      </c>
      <c r="H467" s="44">
        <f>'Investissement PEE'!AG470+'Investissement PEE'!AJ470+'Investissement PEE'!AM470+'Investissement PEE'!AP470+'Investissement PEE'!AS470+'Investissement PEE'!AV470+'Investissement PEE'!AY470+'Investissement PEE'!BB470+'Investissement PEE'!BE470+'Investissement PEE'!BH470+'Investissement PEE'!BK470+'Investissement PEE'!BN470</f>
        <v>0</v>
      </c>
      <c r="I467" s="47">
        <f>'Investissement PER'!BE470+'Investissement PER'!BB470+'Investissement PER'!AY470+'Investissement PER'!AV470+'Investissement PER'!AS471+'Investissement PER'!AP470+'Investissement PER'!AM470+'Investissement PER'!AJ470+'Investissement PER'!BH470+'Investissement PER'!BK470+'Investissement PER'!BN470+'Investissement PER'!BQ470+'Investissement PER'!AG470</f>
        <v>0</v>
      </c>
      <c r="J467" s="165">
        <f t="shared" si="22"/>
        <v>0</v>
      </c>
      <c r="L467" s="163">
        <f t="shared" si="23"/>
        <v>0</v>
      </c>
      <c r="M467" s="54" t="str">
        <f>IF(AND(D467&lt;&gt;'Investissement PEE'!AB470,Synthèse!H467&lt;&gt;'Investissement PEE'!AC470),"Les montants répartis ne correspondent pas aux montants de prime de partage de la valeur et d'abondement dans l'onglet 'Investissement PEE'",IF(D467&lt;&gt;'Investissement PEE'!AB470,"Le montant réparti en prime de partage de la valeur ne correspond pas au montant total de PPV indiqué dans l'onglet 'Investissement PEE'",IF(H467&lt;&gt;'Investissement PEE'!AC470,"Le montant réparti ne correspond pas au montant total d'abondement indiqué dans l'onglet 'PEE'","")))</f>
        <v/>
      </c>
      <c r="N467" s="79" t="str">
        <f>IF(AND(E467&lt;&gt;'Investissement PER'!AB470,Synthèse!I467&lt;&gt;'Investissement PER'!AC470),"Les montants répartis ne correspondent pas aux montants de prime de partage de la valeur et d'abondement dans l'onglet 'Investissement PER'",IF(E467&lt;&gt;'Investissement PER'!AB470,"Le montant réparti en prime de partage de la valeur ne correspond pas au montant total de PPV indiqué dans l'onglet 'Investissement PER'",IF(I467&lt;&gt;'Investissement PER'!AC470,"Le montant réparti ne correspond pas au montant total d'abondement indiqué dans l'onglet 'Investissement PER’","")))</f>
        <v/>
      </c>
    </row>
    <row r="468" spans="1:14" x14ac:dyDescent="0.25">
      <c r="A468" s="55">
        <f>'Investissement PEE'!D471</f>
        <v>0</v>
      </c>
      <c r="B468" s="28">
        <f>'Investissement PEE'!F471</f>
        <v>0</v>
      </c>
      <c r="C468" s="45">
        <f>'Investissement PEE'!H471</f>
        <v>0</v>
      </c>
      <c r="D468" s="53">
        <f>SUM('Investissement PEE'!AF471+'Investissement PEE'!AI471+'Investissement PEE'!AL471+'Investissement PEE'!AO471+'Investissement PEE'!AR471+'Investissement PEE'!AU471+'Investissement PEE'!AX471+'Investissement PEE'!BA471+'Investissement PEE'!BD471+'Investissement PEE'!BG471+'Investissement PEE'!BJ471+'Investissement PEE'!BM471)</f>
        <v>0</v>
      </c>
      <c r="E468" s="46">
        <f>SUM('Investissement PER'!AI471+'Investissement PER'!AL471+'Investissement PER'!AO471+'Investissement PER'!AR472+'Investissement PER'!AU471+'Investissement PER'!AX471+'Investissement PER'!BA471+'Investissement PER'!BD471+'Investissement PER'!BG471+'Investissement PER'!BJ471+'Investissement PER'!BM471+'Investissement PER'!BP471+'Investissement PER'!AF471)</f>
        <v>0</v>
      </c>
      <c r="F468" s="164">
        <f t="shared" si="21"/>
        <v>0</v>
      </c>
      <c r="H468" s="44">
        <f>'Investissement PEE'!AG471+'Investissement PEE'!AJ471+'Investissement PEE'!AM471+'Investissement PEE'!AP471+'Investissement PEE'!AS471+'Investissement PEE'!AV471+'Investissement PEE'!AY471+'Investissement PEE'!BB471+'Investissement PEE'!BE471+'Investissement PEE'!BH471+'Investissement PEE'!BK471+'Investissement PEE'!BN471</f>
        <v>0</v>
      </c>
      <c r="I468" s="47">
        <f>'Investissement PER'!BE471+'Investissement PER'!BB471+'Investissement PER'!AY471+'Investissement PER'!AV471+'Investissement PER'!AS472+'Investissement PER'!AP471+'Investissement PER'!AM471+'Investissement PER'!AJ471+'Investissement PER'!BH471+'Investissement PER'!BK471+'Investissement PER'!BN471+'Investissement PER'!BQ471+'Investissement PER'!AG471</f>
        <v>0</v>
      </c>
      <c r="J468" s="165">
        <f t="shared" si="22"/>
        <v>0</v>
      </c>
      <c r="L468" s="163">
        <f t="shared" si="23"/>
        <v>0</v>
      </c>
      <c r="M468" s="54" t="str">
        <f>IF(AND(D468&lt;&gt;'Investissement PEE'!AB471,Synthèse!H468&lt;&gt;'Investissement PEE'!AC471),"Les montants répartis ne correspondent pas aux montants de prime de partage de la valeur et d'abondement dans l'onglet 'Investissement PEE'",IF(D468&lt;&gt;'Investissement PEE'!AB471,"Le montant réparti en prime de partage de la valeur ne correspond pas au montant total de PPV indiqué dans l'onglet 'Investissement PEE'",IF(H468&lt;&gt;'Investissement PEE'!AC471,"Le montant réparti ne correspond pas au montant total d'abondement indiqué dans l'onglet 'PEE'","")))</f>
        <v/>
      </c>
      <c r="N468" s="79" t="str">
        <f>IF(AND(E468&lt;&gt;'Investissement PER'!AB471,Synthèse!I468&lt;&gt;'Investissement PER'!AC471),"Les montants répartis ne correspondent pas aux montants de prime de partage de la valeur et d'abondement dans l'onglet 'Investissement PER'",IF(E468&lt;&gt;'Investissement PER'!AB471,"Le montant réparti en prime de partage de la valeur ne correspond pas au montant total de PPV indiqué dans l'onglet 'Investissement PER'",IF(I468&lt;&gt;'Investissement PER'!AC471,"Le montant réparti ne correspond pas au montant total d'abondement indiqué dans l'onglet 'Investissement PER’","")))</f>
        <v/>
      </c>
    </row>
    <row r="469" spans="1:14" x14ac:dyDescent="0.25">
      <c r="A469" s="55">
        <f>'Investissement PEE'!D472</f>
        <v>0</v>
      </c>
      <c r="B469" s="28">
        <f>'Investissement PEE'!F472</f>
        <v>0</v>
      </c>
      <c r="C469" s="45">
        <f>'Investissement PEE'!H472</f>
        <v>0</v>
      </c>
      <c r="D469" s="53">
        <f>SUM('Investissement PEE'!AF472+'Investissement PEE'!AI472+'Investissement PEE'!AL472+'Investissement PEE'!AO472+'Investissement PEE'!AR472+'Investissement PEE'!AU472+'Investissement PEE'!AX472+'Investissement PEE'!BA472+'Investissement PEE'!BD472+'Investissement PEE'!BG472+'Investissement PEE'!BJ472+'Investissement PEE'!BM472)</f>
        <v>0</v>
      </c>
      <c r="E469" s="46">
        <f>SUM('Investissement PER'!AI472+'Investissement PER'!AL472+'Investissement PER'!AO472+'Investissement PER'!AR473+'Investissement PER'!AU472+'Investissement PER'!AX472+'Investissement PER'!BA472+'Investissement PER'!BD472+'Investissement PER'!BG472+'Investissement PER'!BJ472+'Investissement PER'!BM472+'Investissement PER'!BP472+'Investissement PER'!AF472)</f>
        <v>0</v>
      </c>
      <c r="F469" s="164">
        <f t="shared" si="21"/>
        <v>0</v>
      </c>
      <c r="H469" s="44">
        <f>'Investissement PEE'!AG472+'Investissement PEE'!AJ472+'Investissement PEE'!AM472+'Investissement PEE'!AP472+'Investissement PEE'!AS472+'Investissement PEE'!AV472+'Investissement PEE'!AY472+'Investissement PEE'!BB472+'Investissement PEE'!BE472+'Investissement PEE'!BH472+'Investissement PEE'!BK472+'Investissement PEE'!BN472</f>
        <v>0</v>
      </c>
      <c r="I469" s="47">
        <f>'Investissement PER'!BE472+'Investissement PER'!BB472+'Investissement PER'!AY472+'Investissement PER'!AV472+'Investissement PER'!AS473+'Investissement PER'!AP472+'Investissement PER'!AM472+'Investissement PER'!AJ472+'Investissement PER'!BH472+'Investissement PER'!BK472+'Investissement PER'!BN472+'Investissement PER'!BQ472+'Investissement PER'!AG472</f>
        <v>0</v>
      </c>
      <c r="J469" s="165">
        <f t="shared" si="22"/>
        <v>0</v>
      </c>
      <c r="L469" s="163">
        <f t="shared" si="23"/>
        <v>0</v>
      </c>
      <c r="M469" s="54" t="str">
        <f>IF(AND(D469&lt;&gt;'Investissement PEE'!AB472,Synthèse!H469&lt;&gt;'Investissement PEE'!AC472),"Les montants répartis ne correspondent pas aux montants de prime de partage de la valeur et d'abondement dans l'onglet 'Investissement PEE'",IF(D469&lt;&gt;'Investissement PEE'!AB472,"Le montant réparti en prime de partage de la valeur ne correspond pas au montant total de PPV indiqué dans l'onglet 'Investissement PEE'",IF(H469&lt;&gt;'Investissement PEE'!AC472,"Le montant réparti ne correspond pas au montant total d'abondement indiqué dans l'onglet 'PEE'","")))</f>
        <v/>
      </c>
      <c r="N469" s="79" t="str">
        <f>IF(AND(E469&lt;&gt;'Investissement PER'!AB472,Synthèse!I469&lt;&gt;'Investissement PER'!AC472),"Les montants répartis ne correspondent pas aux montants de prime de partage de la valeur et d'abondement dans l'onglet 'Investissement PER'",IF(E469&lt;&gt;'Investissement PER'!AB472,"Le montant réparti en prime de partage de la valeur ne correspond pas au montant total de PPV indiqué dans l'onglet 'Investissement PER'",IF(I469&lt;&gt;'Investissement PER'!AC472,"Le montant réparti ne correspond pas au montant total d'abondement indiqué dans l'onglet 'Investissement PER’","")))</f>
        <v/>
      </c>
    </row>
    <row r="470" spans="1:14" x14ac:dyDescent="0.25">
      <c r="A470" s="55">
        <f>'Investissement PEE'!D473</f>
        <v>0</v>
      </c>
      <c r="B470" s="28">
        <f>'Investissement PEE'!F473</f>
        <v>0</v>
      </c>
      <c r="C470" s="45">
        <f>'Investissement PEE'!H473</f>
        <v>0</v>
      </c>
      <c r="D470" s="53">
        <f>SUM('Investissement PEE'!AF473+'Investissement PEE'!AI473+'Investissement PEE'!AL473+'Investissement PEE'!AO473+'Investissement PEE'!AR473+'Investissement PEE'!AU473+'Investissement PEE'!AX473+'Investissement PEE'!BA473+'Investissement PEE'!BD473+'Investissement PEE'!BG473+'Investissement PEE'!BJ473+'Investissement PEE'!BM473)</f>
        <v>0</v>
      </c>
      <c r="E470" s="46">
        <f>SUM('Investissement PER'!AI473+'Investissement PER'!AL473+'Investissement PER'!AO473+'Investissement PER'!AR474+'Investissement PER'!AU473+'Investissement PER'!AX473+'Investissement PER'!BA473+'Investissement PER'!BD473+'Investissement PER'!BG473+'Investissement PER'!BJ473+'Investissement PER'!BM473+'Investissement PER'!BP473+'Investissement PER'!AF473)</f>
        <v>0</v>
      </c>
      <c r="F470" s="164">
        <f t="shared" si="21"/>
        <v>0</v>
      </c>
      <c r="H470" s="44">
        <f>'Investissement PEE'!AG473+'Investissement PEE'!AJ473+'Investissement PEE'!AM473+'Investissement PEE'!AP473+'Investissement PEE'!AS473+'Investissement PEE'!AV473+'Investissement PEE'!AY473+'Investissement PEE'!BB473+'Investissement PEE'!BE473+'Investissement PEE'!BH473+'Investissement PEE'!BK473+'Investissement PEE'!BN473</f>
        <v>0</v>
      </c>
      <c r="I470" s="47">
        <f>'Investissement PER'!BE473+'Investissement PER'!BB473+'Investissement PER'!AY473+'Investissement PER'!AV473+'Investissement PER'!AS474+'Investissement PER'!AP473+'Investissement PER'!AM473+'Investissement PER'!AJ473+'Investissement PER'!BH473+'Investissement PER'!BK473+'Investissement PER'!BN473+'Investissement PER'!BQ473+'Investissement PER'!AG473</f>
        <v>0</v>
      </c>
      <c r="J470" s="165">
        <f t="shared" si="22"/>
        <v>0</v>
      </c>
      <c r="L470" s="163">
        <f t="shared" si="23"/>
        <v>0</v>
      </c>
      <c r="M470" s="54" t="str">
        <f>IF(AND(D470&lt;&gt;'Investissement PEE'!AB473,Synthèse!H470&lt;&gt;'Investissement PEE'!AC473),"Les montants répartis ne correspondent pas aux montants de prime de partage de la valeur et d'abondement dans l'onglet 'Investissement PEE'",IF(D470&lt;&gt;'Investissement PEE'!AB473,"Le montant réparti en prime de partage de la valeur ne correspond pas au montant total de PPV indiqué dans l'onglet 'Investissement PEE'",IF(H470&lt;&gt;'Investissement PEE'!AC473,"Le montant réparti ne correspond pas au montant total d'abondement indiqué dans l'onglet 'PEE'","")))</f>
        <v/>
      </c>
      <c r="N470" s="79" t="str">
        <f>IF(AND(E470&lt;&gt;'Investissement PER'!AB473,Synthèse!I470&lt;&gt;'Investissement PER'!AC473),"Les montants répartis ne correspondent pas aux montants de prime de partage de la valeur et d'abondement dans l'onglet 'Investissement PER'",IF(E470&lt;&gt;'Investissement PER'!AB473,"Le montant réparti en prime de partage de la valeur ne correspond pas au montant total de PPV indiqué dans l'onglet 'Investissement PER'",IF(I470&lt;&gt;'Investissement PER'!AC473,"Le montant réparti ne correspond pas au montant total d'abondement indiqué dans l'onglet 'Investissement PER’","")))</f>
        <v/>
      </c>
    </row>
    <row r="471" spans="1:14" x14ac:dyDescent="0.25">
      <c r="A471" s="55">
        <f>'Investissement PEE'!D474</f>
        <v>0</v>
      </c>
      <c r="B471" s="28">
        <f>'Investissement PEE'!F474</f>
        <v>0</v>
      </c>
      <c r="C471" s="45">
        <f>'Investissement PEE'!H474</f>
        <v>0</v>
      </c>
      <c r="D471" s="53">
        <f>SUM('Investissement PEE'!AF474+'Investissement PEE'!AI474+'Investissement PEE'!AL474+'Investissement PEE'!AO474+'Investissement PEE'!AR474+'Investissement PEE'!AU474+'Investissement PEE'!AX474+'Investissement PEE'!BA474+'Investissement PEE'!BD474+'Investissement PEE'!BG474+'Investissement PEE'!BJ474+'Investissement PEE'!BM474)</f>
        <v>0</v>
      </c>
      <c r="E471" s="46">
        <f>SUM('Investissement PER'!AI474+'Investissement PER'!AL474+'Investissement PER'!AO474+'Investissement PER'!AR475+'Investissement PER'!AU474+'Investissement PER'!AX474+'Investissement PER'!BA474+'Investissement PER'!BD474+'Investissement PER'!BG474+'Investissement PER'!BJ474+'Investissement PER'!BM474+'Investissement PER'!BP474+'Investissement PER'!AF474)</f>
        <v>0</v>
      </c>
      <c r="F471" s="164">
        <f t="shared" si="21"/>
        <v>0</v>
      </c>
      <c r="H471" s="44">
        <f>'Investissement PEE'!AG474+'Investissement PEE'!AJ474+'Investissement PEE'!AM474+'Investissement PEE'!AP474+'Investissement PEE'!AS474+'Investissement PEE'!AV474+'Investissement PEE'!AY474+'Investissement PEE'!BB474+'Investissement PEE'!BE474+'Investissement PEE'!BH474+'Investissement PEE'!BK474+'Investissement PEE'!BN474</f>
        <v>0</v>
      </c>
      <c r="I471" s="47">
        <f>'Investissement PER'!BE474+'Investissement PER'!BB474+'Investissement PER'!AY474+'Investissement PER'!AV474+'Investissement PER'!AS475+'Investissement PER'!AP474+'Investissement PER'!AM474+'Investissement PER'!AJ474+'Investissement PER'!BH474+'Investissement PER'!BK474+'Investissement PER'!BN474+'Investissement PER'!BQ474+'Investissement PER'!AG474</f>
        <v>0</v>
      </c>
      <c r="J471" s="165">
        <f t="shared" si="22"/>
        <v>0</v>
      </c>
      <c r="L471" s="163">
        <f t="shared" si="23"/>
        <v>0</v>
      </c>
      <c r="M471" s="54" t="str">
        <f>IF(AND(D471&lt;&gt;'Investissement PEE'!AB474,Synthèse!H471&lt;&gt;'Investissement PEE'!AC474),"Les montants répartis ne correspondent pas aux montants de prime de partage de la valeur et d'abondement dans l'onglet 'Investissement PEE'",IF(D471&lt;&gt;'Investissement PEE'!AB474,"Le montant réparti en prime de partage de la valeur ne correspond pas au montant total de PPV indiqué dans l'onglet 'Investissement PEE'",IF(H471&lt;&gt;'Investissement PEE'!AC474,"Le montant réparti ne correspond pas au montant total d'abondement indiqué dans l'onglet 'PEE'","")))</f>
        <v/>
      </c>
      <c r="N471" s="79" t="str">
        <f>IF(AND(E471&lt;&gt;'Investissement PER'!AB474,Synthèse!I471&lt;&gt;'Investissement PER'!AC474),"Les montants répartis ne correspondent pas aux montants de prime de partage de la valeur et d'abondement dans l'onglet 'Investissement PER'",IF(E471&lt;&gt;'Investissement PER'!AB474,"Le montant réparti en prime de partage de la valeur ne correspond pas au montant total de PPV indiqué dans l'onglet 'Investissement PER'",IF(I471&lt;&gt;'Investissement PER'!AC474,"Le montant réparti ne correspond pas au montant total d'abondement indiqué dans l'onglet 'Investissement PER’","")))</f>
        <v/>
      </c>
    </row>
    <row r="472" spans="1:14" x14ac:dyDescent="0.25">
      <c r="A472" s="55">
        <f>'Investissement PEE'!D475</f>
        <v>0</v>
      </c>
      <c r="B472" s="28">
        <f>'Investissement PEE'!F475</f>
        <v>0</v>
      </c>
      <c r="C472" s="45">
        <f>'Investissement PEE'!H475</f>
        <v>0</v>
      </c>
      <c r="D472" s="53">
        <f>SUM('Investissement PEE'!AF475+'Investissement PEE'!AI475+'Investissement PEE'!AL475+'Investissement PEE'!AO475+'Investissement PEE'!AR475+'Investissement PEE'!AU475+'Investissement PEE'!AX475+'Investissement PEE'!BA475+'Investissement PEE'!BD475+'Investissement PEE'!BG475+'Investissement PEE'!BJ475+'Investissement PEE'!BM475)</f>
        <v>0</v>
      </c>
      <c r="E472" s="46">
        <f>SUM('Investissement PER'!AI475+'Investissement PER'!AL475+'Investissement PER'!AO475+'Investissement PER'!AR476+'Investissement PER'!AU475+'Investissement PER'!AX475+'Investissement PER'!BA475+'Investissement PER'!BD475+'Investissement PER'!BG475+'Investissement PER'!BJ475+'Investissement PER'!BM475+'Investissement PER'!BP475+'Investissement PER'!AF475)</f>
        <v>0</v>
      </c>
      <c r="F472" s="164">
        <f t="shared" si="21"/>
        <v>0</v>
      </c>
      <c r="H472" s="44">
        <f>'Investissement PEE'!AG475+'Investissement PEE'!AJ475+'Investissement PEE'!AM475+'Investissement PEE'!AP475+'Investissement PEE'!AS475+'Investissement PEE'!AV475+'Investissement PEE'!AY475+'Investissement PEE'!BB475+'Investissement PEE'!BE475+'Investissement PEE'!BH475+'Investissement PEE'!BK475+'Investissement PEE'!BN475</f>
        <v>0</v>
      </c>
      <c r="I472" s="47">
        <f>'Investissement PER'!BE475+'Investissement PER'!BB475+'Investissement PER'!AY475+'Investissement PER'!AV475+'Investissement PER'!AS476+'Investissement PER'!AP475+'Investissement PER'!AM475+'Investissement PER'!AJ475+'Investissement PER'!BH475+'Investissement PER'!BK475+'Investissement PER'!BN475+'Investissement PER'!BQ475+'Investissement PER'!AG475</f>
        <v>0</v>
      </c>
      <c r="J472" s="165">
        <f t="shared" si="22"/>
        <v>0</v>
      </c>
      <c r="L472" s="163">
        <f t="shared" si="23"/>
        <v>0</v>
      </c>
      <c r="M472" s="54" t="str">
        <f>IF(AND(D472&lt;&gt;'Investissement PEE'!AB475,Synthèse!H472&lt;&gt;'Investissement PEE'!AC475),"Les montants répartis ne correspondent pas aux montants de prime de partage de la valeur et d'abondement dans l'onglet 'Investissement PEE'",IF(D472&lt;&gt;'Investissement PEE'!AB475,"Le montant réparti en prime de partage de la valeur ne correspond pas au montant total de PPV indiqué dans l'onglet 'Investissement PEE'",IF(H472&lt;&gt;'Investissement PEE'!AC475,"Le montant réparti ne correspond pas au montant total d'abondement indiqué dans l'onglet 'PEE'","")))</f>
        <v/>
      </c>
      <c r="N472" s="79" t="str">
        <f>IF(AND(E472&lt;&gt;'Investissement PER'!AB475,Synthèse!I472&lt;&gt;'Investissement PER'!AC475),"Les montants répartis ne correspondent pas aux montants de prime de partage de la valeur et d'abondement dans l'onglet 'Investissement PER'",IF(E472&lt;&gt;'Investissement PER'!AB475,"Le montant réparti en prime de partage de la valeur ne correspond pas au montant total de PPV indiqué dans l'onglet 'Investissement PER'",IF(I472&lt;&gt;'Investissement PER'!AC475,"Le montant réparti ne correspond pas au montant total d'abondement indiqué dans l'onglet 'Investissement PER’","")))</f>
        <v/>
      </c>
    </row>
    <row r="473" spans="1:14" x14ac:dyDescent="0.25">
      <c r="A473" s="55">
        <f>'Investissement PEE'!D476</f>
        <v>0</v>
      </c>
      <c r="B473" s="28">
        <f>'Investissement PEE'!F476</f>
        <v>0</v>
      </c>
      <c r="C473" s="45">
        <f>'Investissement PEE'!H476</f>
        <v>0</v>
      </c>
      <c r="D473" s="53">
        <f>SUM('Investissement PEE'!AF476+'Investissement PEE'!AI476+'Investissement PEE'!AL476+'Investissement PEE'!AO476+'Investissement PEE'!AR476+'Investissement PEE'!AU476+'Investissement PEE'!AX476+'Investissement PEE'!BA476+'Investissement PEE'!BD476+'Investissement PEE'!BG476+'Investissement PEE'!BJ476+'Investissement PEE'!BM476)</f>
        <v>0</v>
      </c>
      <c r="E473" s="46">
        <f>SUM('Investissement PER'!AI476+'Investissement PER'!AL476+'Investissement PER'!AO476+'Investissement PER'!AR477+'Investissement PER'!AU476+'Investissement PER'!AX476+'Investissement PER'!BA476+'Investissement PER'!BD476+'Investissement PER'!BG476+'Investissement PER'!BJ476+'Investissement PER'!BM476+'Investissement PER'!BP476+'Investissement PER'!AF476)</f>
        <v>0</v>
      </c>
      <c r="F473" s="164">
        <f t="shared" si="21"/>
        <v>0</v>
      </c>
      <c r="H473" s="44">
        <f>'Investissement PEE'!AG476+'Investissement PEE'!AJ476+'Investissement PEE'!AM476+'Investissement PEE'!AP476+'Investissement PEE'!AS476+'Investissement PEE'!AV476+'Investissement PEE'!AY476+'Investissement PEE'!BB476+'Investissement PEE'!BE476+'Investissement PEE'!BH476+'Investissement PEE'!BK476+'Investissement PEE'!BN476</f>
        <v>0</v>
      </c>
      <c r="I473" s="47">
        <f>'Investissement PER'!BE476+'Investissement PER'!BB476+'Investissement PER'!AY476+'Investissement PER'!AV476+'Investissement PER'!AS477+'Investissement PER'!AP476+'Investissement PER'!AM476+'Investissement PER'!AJ476+'Investissement PER'!BH476+'Investissement PER'!BK476+'Investissement PER'!BN476+'Investissement PER'!BQ476+'Investissement PER'!AG476</f>
        <v>0</v>
      </c>
      <c r="J473" s="165">
        <f t="shared" si="22"/>
        <v>0</v>
      </c>
      <c r="L473" s="163">
        <f t="shared" si="23"/>
        <v>0</v>
      </c>
      <c r="M473" s="54" t="str">
        <f>IF(AND(D473&lt;&gt;'Investissement PEE'!AB476,Synthèse!H473&lt;&gt;'Investissement PEE'!AC476),"Les montants répartis ne correspondent pas aux montants de prime de partage de la valeur et d'abondement dans l'onglet 'Investissement PEE'",IF(D473&lt;&gt;'Investissement PEE'!AB476,"Le montant réparti en prime de partage de la valeur ne correspond pas au montant total de PPV indiqué dans l'onglet 'Investissement PEE'",IF(H473&lt;&gt;'Investissement PEE'!AC476,"Le montant réparti ne correspond pas au montant total d'abondement indiqué dans l'onglet 'PEE'","")))</f>
        <v/>
      </c>
      <c r="N473" s="79" t="str">
        <f>IF(AND(E473&lt;&gt;'Investissement PER'!AB476,Synthèse!I473&lt;&gt;'Investissement PER'!AC476),"Les montants répartis ne correspondent pas aux montants de prime de partage de la valeur et d'abondement dans l'onglet 'Investissement PER'",IF(E473&lt;&gt;'Investissement PER'!AB476,"Le montant réparti en prime de partage de la valeur ne correspond pas au montant total de PPV indiqué dans l'onglet 'Investissement PER'",IF(I473&lt;&gt;'Investissement PER'!AC476,"Le montant réparti ne correspond pas au montant total d'abondement indiqué dans l'onglet 'Investissement PER’","")))</f>
        <v/>
      </c>
    </row>
    <row r="474" spans="1:14" x14ac:dyDescent="0.25">
      <c r="A474" s="55">
        <f>'Investissement PEE'!D477</f>
        <v>0</v>
      </c>
      <c r="B474" s="28">
        <f>'Investissement PEE'!F477</f>
        <v>0</v>
      </c>
      <c r="C474" s="45">
        <f>'Investissement PEE'!H477</f>
        <v>0</v>
      </c>
      <c r="D474" s="53">
        <f>SUM('Investissement PEE'!AF477+'Investissement PEE'!AI477+'Investissement PEE'!AL477+'Investissement PEE'!AO477+'Investissement PEE'!AR477+'Investissement PEE'!AU477+'Investissement PEE'!AX477+'Investissement PEE'!BA477+'Investissement PEE'!BD477+'Investissement PEE'!BG477+'Investissement PEE'!BJ477+'Investissement PEE'!BM477)</f>
        <v>0</v>
      </c>
      <c r="E474" s="46">
        <f>SUM('Investissement PER'!AI477+'Investissement PER'!AL477+'Investissement PER'!AO477+'Investissement PER'!AR478+'Investissement PER'!AU477+'Investissement PER'!AX477+'Investissement PER'!BA477+'Investissement PER'!BD477+'Investissement PER'!BG477+'Investissement PER'!BJ477+'Investissement PER'!BM477+'Investissement PER'!BP477+'Investissement PER'!AF477)</f>
        <v>0</v>
      </c>
      <c r="F474" s="164">
        <f t="shared" si="21"/>
        <v>0</v>
      </c>
      <c r="H474" s="44">
        <f>'Investissement PEE'!AG477+'Investissement PEE'!AJ477+'Investissement PEE'!AM477+'Investissement PEE'!AP477+'Investissement PEE'!AS477+'Investissement PEE'!AV477+'Investissement PEE'!AY477+'Investissement PEE'!BB477+'Investissement PEE'!BE477+'Investissement PEE'!BH477+'Investissement PEE'!BK477+'Investissement PEE'!BN477</f>
        <v>0</v>
      </c>
      <c r="I474" s="47">
        <f>'Investissement PER'!BE477+'Investissement PER'!BB477+'Investissement PER'!AY477+'Investissement PER'!AV477+'Investissement PER'!AS478+'Investissement PER'!AP477+'Investissement PER'!AM477+'Investissement PER'!AJ477+'Investissement PER'!BH477+'Investissement PER'!BK477+'Investissement PER'!BN477+'Investissement PER'!BQ477+'Investissement PER'!AG477</f>
        <v>0</v>
      </c>
      <c r="J474" s="165">
        <f t="shared" si="22"/>
        <v>0</v>
      </c>
      <c r="L474" s="163">
        <f t="shared" si="23"/>
        <v>0</v>
      </c>
      <c r="M474" s="54" t="str">
        <f>IF(AND(D474&lt;&gt;'Investissement PEE'!AB477,Synthèse!H474&lt;&gt;'Investissement PEE'!AC477),"Les montants répartis ne correspondent pas aux montants de prime de partage de la valeur et d'abondement dans l'onglet 'Investissement PEE'",IF(D474&lt;&gt;'Investissement PEE'!AB477,"Le montant réparti en prime de partage de la valeur ne correspond pas au montant total de PPV indiqué dans l'onglet 'Investissement PEE'",IF(H474&lt;&gt;'Investissement PEE'!AC477,"Le montant réparti ne correspond pas au montant total d'abondement indiqué dans l'onglet 'PEE'","")))</f>
        <v/>
      </c>
      <c r="N474" s="79" t="str">
        <f>IF(AND(E474&lt;&gt;'Investissement PER'!AB477,Synthèse!I474&lt;&gt;'Investissement PER'!AC477),"Les montants répartis ne correspondent pas aux montants de prime de partage de la valeur et d'abondement dans l'onglet 'Investissement PER'",IF(E474&lt;&gt;'Investissement PER'!AB477,"Le montant réparti en prime de partage de la valeur ne correspond pas au montant total de PPV indiqué dans l'onglet 'Investissement PER'",IF(I474&lt;&gt;'Investissement PER'!AC477,"Le montant réparti ne correspond pas au montant total d'abondement indiqué dans l'onglet 'Investissement PER’","")))</f>
        <v/>
      </c>
    </row>
    <row r="475" spans="1:14" x14ac:dyDescent="0.25">
      <c r="A475" s="55">
        <f>'Investissement PEE'!D478</f>
        <v>0</v>
      </c>
      <c r="B475" s="28">
        <f>'Investissement PEE'!F478</f>
        <v>0</v>
      </c>
      <c r="C475" s="45">
        <f>'Investissement PEE'!H478</f>
        <v>0</v>
      </c>
      <c r="D475" s="53">
        <f>SUM('Investissement PEE'!AF478+'Investissement PEE'!AI478+'Investissement PEE'!AL478+'Investissement PEE'!AO478+'Investissement PEE'!AR478+'Investissement PEE'!AU478+'Investissement PEE'!AX478+'Investissement PEE'!BA478+'Investissement PEE'!BD478+'Investissement PEE'!BG478+'Investissement PEE'!BJ478+'Investissement PEE'!BM478)</f>
        <v>0</v>
      </c>
      <c r="E475" s="46">
        <f>SUM('Investissement PER'!AI478+'Investissement PER'!AL478+'Investissement PER'!AO478+'Investissement PER'!AR479+'Investissement PER'!AU478+'Investissement PER'!AX478+'Investissement PER'!BA478+'Investissement PER'!BD478+'Investissement PER'!BG478+'Investissement PER'!BJ478+'Investissement PER'!BM478+'Investissement PER'!BP478+'Investissement PER'!AF478)</f>
        <v>0</v>
      </c>
      <c r="F475" s="164">
        <f t="shared" si="21"/>
        <v>0</v>
      </c>
      <c r="H475" s="44">
        <f>'Investissement PEE'!AG478+'Investissement PEE'!AJ478+'Investissement PEE'!AM478+'Investissement PEE'!AP478+'Investissement PEE'!AS478+'Investissement PEE'!AV478+'Investissement PEE'!AY478+'Investissement PEE'!BB478+'Investissement PEE'!BE478+'Investissement PEE'!BH478+'Investissement PEE'!BK478+'Investissement PEE'!BN478</f>
        <v>0</v>
      </c>
      <c r="I475" s="47">
        <f>'Investissement PER'!BE478+'Investissement PER'!BB478+'Investissement PER'!AY478+'Investissement PER'!AV478+'Investissement PER'!AS479+'Investissement PER'!AP478+'Investissement PER'!AM478+'Investissement PER'!AJ478+'Investissement PER'!BH478+'Investissement PER'!BK478+'Investissement PER'!BN478+'Investissement PER'!BQ478+'Investissement PER'!AG478</f>
        <v>0</v>
      </c>
      <c r="J475" s="165">
        <f t="shared" si="22"/>
        <v>0</v>
      </c>
      <c r="L475" s="163">
        <f t="shared" si="23"/>
        <v>0</v>
      </c>
      <c r="M475" s="54" t="str">
        <f>IF(AND(D475&lt;&gt;'Investissement PEE'!AB478,Synthèse!H475&lt;&gt;'Investissement PEE'!AC478),"Les montants répartis ne correspondent pas aux montants de prime de partage de la valeur et d'abondement dans l'onglet 'Investissement PEE'",IF(D475&lt;&gt;'Investissement PEE'!AB478,"Le montant réparti en prime de partage de la valeur ne correspond pas au montant total de PPV indiqué dans l'onglet 'Investissement PEE'",IF(H475&lt;&gt;'Investissement PEE'!AC478,"Le montant réparti ne correspond pas au montant total d'abondement indiqué dans l'onglet 'PEE'","")))</f>
        <v/>
      </c>
      <c r="N475" s="79" t="str">
        <f>IF(AND(E475&lt;&gt;'Investissement PER'!AB478,Synthèse!I475&lt;&gt;'Investissement PER'!AC478),"Les montants répartis ne correspondent pas aux montants de prime de partage de la valeur et d'abondement dans l'onglet 'Investissement PER'",IF(E475&lt;&gt;'Investissement PER'!AB478,"Le montant réparti en prime de partage de la valeur ne correspond pas au montant total de PPV indiqué dans l'onglet 'Investissement PER'",IF(I475&lt;&gt;'Investissement PER'!AC478,"Le montant réparti ne correspond pas au montant total d'abondement indiqué dans l'onglet 'Investissement PER’","")))</f>
        <v/>
      </c>
    </row>
    <row r="476" spans="1:14" x14ac:dyDescent="0.25">
      <c r="A476" s="55">
        <f>'Investissement PEE'!D479</f>
        <v>0</v>
      </c>
      <c r="B476" s="28">
        <f>'Investissement PEE'!F479</f>
        <v>0</v>
      </c>
      <c r="C476" s="45">
        <f>'Investissement PEE'!H479</f>
        <v>0</v>
      </c>
      <c r="D476" s="53">
        <f>SUM('Investissement PEE'!AF479+'Investissement PEE'!AI479+'Investissement PEE'!AL479+'Investissement PEE'!AO479+'Investissement PEE'!AR479+'Investissement PEE'!AU479+'Investissement PEE'!AX479+'Investissement PEE'!BA479+'Investissement PEE'!BD479+'Investissement PEE'!BG479+'Investissement PEE'!BJ479+'Investissement PEE'!BM479)</f>
        <v>0</v>
      </c>
      <c r="E476" s="46">
        <f>SUM('Investissement PER'!AI479+'Investissement PER'!AL479+'Investissement PER'!AO479+'Investissement PER'!AR480+'Investissement PER'!AU479+'Investissement PER'!AX479+'Investissement PER'!BA479+'Investissement PER'!BD479+'Investissement PER'!BG479+'Investissement PER'!BJ479+'Investissement PER'!BM479+'Investissement PER'!BP479+'Investissement PER'!AF479)</f>
        <v>0</v>
      </c>
      <c r="F476" s="164">
        <f t="shared" si="21"/>
        <v>0</v>
      </c>
      <c r="H476" s="44">
        <f>'Investissement PEE'!AG479+'Investissement PEE'!AJ479+'Investissement PEE'!AM479+'Investissement PEE'!AP479+'Investissement PEE'!AS479+'Investissement PEE'!AV479+'Investissement PEE'!AY479+'Investissement PEE'!BB479+'Investissement PEE'!BE479+'Investissement PEE'!BH479+'Investissement PEE'!BK479+'Investissement PEE'!BN479</f>
        <v>0</v>
      </c>
      <c r="I476" s="47">
        <f>'Investissement PER'!BE479+'Investissement PER'!BB479+'Investissement PER'!AY479+'Investissement PER'!AV479+'Investissement PER'!AS480+'Investissement PER'!AP479+'Investissement PER'!AM479+'Investissement PER'!AJ479+'Investissement PER'!BH479+'Investissement PER'!BK479+'Investissement PER'!BN479+'Investissement PER'!BQ479+'Investissement PER'!AG479</f>
        <v>0</v>
      </c>
      <c r="J476" s="165">
        <f t="shared" si="22"/>
        <v>0</v>
      </c>
      <c r="L476" s="163">
        <f t="shared" si="23"/>
        <v>0</v>
      </c>
      <c r="M476" s="54" t="str">
        <f>IF(AND(D476&lt;&gt;'Investissement PEE'!AB479,Synthèse!H476&lt;&gt;'Investissement PEE'!AC479),"Les montants répartis ne correspondent pas aux montants de prime de partage de la valeur et d'abondement dans l'onglet 'Investissement PEE'",IF(D476&lt;&gt;'Investissement PEE'!AB479,"Le montant réparti en prime de partage de la valeur ne correspond pas au montant total de PPV indiqué dans l'onglet 'Investissement PEE'",IF(H476&lt;&gt;'Investissement PEE'!AC479,"Le montant réparti ne correspond pas au montant total d'abondement indiqué dans l'onglet 'PEE'","")))</f>
        <v/>
      </c>
      <c r="N476" s="79" t="str">
        <f>IF(AND(E476&lt;&gt;'Investissement PER'!AB479,Synthèse!I476&lt;&gt;'Investissement PER'!AC479),"Les montants répartis ne correspondent pas aux montants de prime de partage de la valeur et d'abondement dans l'onglet 'Investissement PER'",IF(E476&lt;&gt;'Investissement PER'!AB479,"Le montant réparti en prime de partage de la valeur ne correspond pas au montant total de PPV indiqué dans l'onglet 'Investissement PER'",IF(I476&lt;&gt;'Investissement PER'!AC479,"Le montant réparti ne correspond pas au montant total d'abondement indiqué dans l'onglet 'Investissement PER’","")))</f>
        <v/>
      </c>
    </row>
    <row r="477" spans="1:14" x14ac:dyDescent="0.25">
      <c r="A477" s="55">
        <f>'Investissement PEE'!D480</f>
        <v>0</v>
      </c>
      <c r="B477" s="28">
        <f>'Investissement PEE'!F480</f>
        <v>0</v>
      </c>
      <c r="C477" s="45">
        <f>'Investissement PEE'!H480</f>
        <v>0</v>
      </c>
      <c r="D477" s="53">
        <f>SUM('Investissement PEE'!AF480+'Investissement PEE'!AI480+'Investissement PEE'!AL480+'Investissement PEE'!AO480+'Investissement PEE'!AR480+'Investissement PEE'!AU480+'Investissement PEE'!AX480+'Investissement PEE'!BA480+'Investissement PEE'!BD480+'Investissement PEE'!BG480+'Investissement PEE'!BJ480+'Investissement PEE'!BM480)</f>
        <v>0</v>
      </c>
      <c r="E477" s="46">
        <f>SUM('Investissement PER'!AI480+'Investissement PER'!AL480+'Investissement PER'!AO480+'Investissement PER'!AR481+'Investissement PER'!AU480+'Investissement PER'!AX480+'Investissement PER'!BA480+'Investissement PER'!BD480+'Investissement PER'!BG480+'Investissement PER'!BJ480+'Investissement PER'!BM480+'Investissement PER'!BP480+'Investissement PER'!AF480)</f>
        <v>0</v>
      </c>
      <c r="F477" s="164">
        <f t="shared" si="21"/>
        <v>0</v>
      </c>
      <c r="H477" s="44">
        <f>'Investissement PEE'!AG480+'Investissement PEE'!AJ480+'Investissement PEE'!AM480+'Investissement PEE'!AP480+'Investissement PEE'!AS480+'Investissement PEE'!AV480+'Investissement PEE'!AY480+'Investissement PEE'!BB480+'Investissement PEE'!BE480+'Investissement PEE'!BH480+'Investissement PEE'!BK480+'Investissement PEE'!BN480</f>
        <v>0</v>
      </c>
      <c r="I477" s="47">
        <f>'Investissement PER'!BE480+'Investissement PER'!BB480+'Investissement PER'!AY480+'Investissement PER'!AV480+'Investissement PER'!AS481+'Investissement PER'!AP480+'Investissement PER'!AM480+'Investissement PER'!AJ480+'Investissement PER'!BH480+'Investissement PER'!BK480+'Investissement PER'!BN480+'Investissement PER'!BQ480+'Investissement PER'!AG480</f>
        <v>0</v>
      </c>
      <c r="J477" s="165">
        <f t="shared" si="22"/>
        <v>0</v>
      </c>
      <c r="L477" s="163">
        <f t="shared" si="23"/>
        <v>0</v>
      </c>
      <c r="M477" s="54" t="str">
        <f>IF(AND(D477&lt;&gt;'Investissement PEE'!AB480,Synthèse!H477&lt;&gt;'Investissement PEE'!AC480),"Les montants répartis ne correspondent pas aux montants de prime de partage de la valeur et d'abondement dans l'onglet 'Investissement PEE'",IF(D477&lt;&gt;'Investissement PEE'!AB480,"Le montant réparti en prime de partage de la valeur ne correspond pas au montant total de PPV indiqué dans l'onglet 'Investissement PEE'",IF(H477&lt;&gt;'Investissement PEE'!AC480,"Le montant réparti ne correspond pas au montant total d'abondement indiqué dans l'onglet 'PEE'","")))</f>
        <v/>
      </c>
      <c r="N477" s="79" t="str">
        <f>IF(AND(E477&lt;&gt;'Investissement PER'!AB480,Synthèse!I477&lt;&gt;'Investissement PER'!AC480),"Les montants répartis ne correspondent pas aux montants de prime de partage de la valeur et d'abondement dans l'onglet 'Investissement PER'",IF(E477&lt;&gt;'Investissement PER'!AB480,"Le montant réparti en prime de partage de la valeur ne correspond pas au montant total de PPV indiqué dans l'onglet 'Investissement PER'",IF(I477&lt;&gt;'Investissement PER'!AC480,"Le montant réparti ne correspond pas au montant total d'abondement indiqué dans l'onglet 'Investissement PER’","")))</f>
        <v/>
      </c>
    </row>
    <row r="478" spans="1:14" x14ac:dyDescent="0.25">
      <c r="A478" s="55">
        <f>'Investissement PEE'!D481</f>
        <v>0</v>
      </c>
      <c r="B478" s="28">
        <f>'Investissement PEE'!F481</f>
        <v>0</v>
      </c>
      <c r="C478" s="45">
        <f>'Investissement PEE'!H481</f>
        <v>0</v>
      </c>
      <c r="D478" s="53">
        <f>SUM('Investissement PEE'!AF481+'Investissement PEE'!AI481+'Investissement PEE'!AL481+'Investissement PEE'!AO481+'Investissement PEE'!AR481+'Investissement PEE'!AU481+'Investissement PEE'!AX481+'Investissement PEE'!BA481+'Investissement PEE'!BD481+'Investissement PEE'!BG481+'Investissement PEE'!BJ481+'Investissement PEE'!BM481)</f>
        <v>0</v>
      </c>
      <c r="E478" s="46">
        <f>SUM('Investissement PER'!AI481+'Investissement PER'!AL481+'Investissement PER'!AO481+'Investissement PER'!AR482+'Investissement PER'!AU481+'Investissement PER'!AX481+'Investissement PER'!BA481+'Investissement PER'!BD481+'Investissement PER'!BG481+'Investissement PER'!BJ481+'Investissement PER'!BM481+'Investissement PER'!BP481+'Investissement PER'!AF481)</f>
        <v>0</v>
      </c>
      <c r="F478" s="164">
        <f t="shared" si="21"/>
        <v>0</v>
      </c>
      <c r="H478" s="44">
        <f>'Investissement PEE'!AG481+'Investissement PEE'!AJ481+'Investissement PEE'!AM481+'Investissement PEE'!AP481+'Investissement PEE'!AS481+'Investissement PEE'!AV481+'Investissement PEE'!AY481+'Investissement PEE'!BB481+'Investissement PEE'!BE481+'Investissement PEE'!BH481+'Investissement PEE'!BK481+'Investissement PEE'!BN481</f>
        <v>0</v>
      </c>
      <c r="I478" s="47">
        <f>'Investissement PER'!BE481+'Investissement PER'!BB481+'Investissement PER'!AY481+'Investissement PER'!AV481+'Investissement PER'!AS482+'Investissement PER'!AP481+'Investissement PER'!AM481+'Investissement PER'!AJ481+'Investissement PER'!BH481+'Investissement PER'!BK481+'Investissement PER'!BN481+'Investissement PER'!BQ481+'Investissement PER'!AG481</f>
        <v>0</v>
      </c>
      <c r="J478" s="165">
        <f t="shared" si="22"/>
        <v>0</v>
      </c>
      <c r="L478" s="163">
        <f t="shared" si="23"/>
        <v>0</v>
      </c>
      <c r="M478" s="54" t="str">
        <f>IF(AND(D478&lt;&gt;'Investissement PEE'!AB481,Synthèse!H478&lt;&gt;'Investissement PEE'!AC481),"Les montants répartis ne correspondent pas aux montants de prime de partage de la valeur et d'abondement dans l'onglet 'Investissement PEE'",IF(D478&lt;&gt;'Investissement PEE'!AB481,"Le montant réparti en prime de partage de la valeur ne correspond pas au montant total de PPV indiqué dans l'onglet 'Investissement PEE'",IF(H478&lt;&gt;'Investissement PEE'!AC481,"Le montant réparti ne correspond pas au montant total d'abondement indiqué dans l'onglet 'PEE'","")))</f>
        <v/>
      </c>
      <c r="N478" s="79" t="str">
        <f>IF(AND(E478&lt;&gt;'Investissement PER'!AB481,Synthèse!I478&lt;&gt;'Investissement PER'!AC481),"Les montants répartis ne correspondent pas aux montants de prime de partage de la valeur et d'abondement dans l'onglet 'Investissement PER'",IF(E478&lt;&gt;'Investissement PER'!AB481,"Le montant réparti en prime de partage de la valeur ne correspond pas au montant total de PPV indiqué dans l'onglet 'Investissement PER'",IF(I478&lt;&gt;'Investissement PER'!AC481,"Le montant réparti ne correspond pas au montant total d'abondement indiqué dans l'onglet 'Investissement PER’","")))</f>
        <v/>
      </c>
    </row>
    <row r="479" spans="1:14" x14ac:dyDescent="0.25">
      <c r="A479" s="55">
        <f>'Investissement PEE'!D482</f>
        <v>0</v>
      </c>
      <c r="B479" s="28">
        <f>'Investissement PEE'!F482</f>
        <v>0</v>
      </c>
      <c r="C479" s="45">
        <f>'Investissement PEE'!H482</f>
        <v>0</v>
      </c>
      <c r="D479" s="53">
        <f>SUM('Investissement PEE'!AF482+'Investissement PEE'!AI482+'Investissement PEE'!AL482+'Investissement PEE'!AO482+'Investissement PEE'!AR482+'Investissement PEE'!AU482+'Investissement PEE'!AX482+'Investissement PEE'!BA482+'Investissement PEE'!BD482+'Investissement PEE'!BG482+'Investissement PEE'!BJ482+'Investissement PEE'!BM482)</f>
        <v>0</v>
      </c>
      <c r="E479" s="46">
        <f>SUM('Investissement PER'!AI482+'Investissement PER'!AL482+'Investissement PER'!AO482+'Investissement PER'!AR483+'Investissement PER'!AU482+'Investissement PER'!AX482+'Investissement PER'!BA482+'Investissement PER'!BD482+'Investissement PER'!BG482+'Investissement PER'!BJ482+'Investissement PER'!BM482+'Investissement PER'!BP482+'Investissement PER'!AF482)</f>
        <v>0</v>
      </c>
      <c r="F479" s="164">
        <f t="shared" si="21"/>
        <v>0</v>
      </c>
      <c r="H479" s="44">
        <f>'Investissement PEE'!AG482+'Investissement PEE'!AJ482+'Investissement PEE'!AM482+'Investissement PEE'!AP482+'Investissement PEE'!AS482+'Investissement PEE'!AV482+'Investissement PEE'!AY482+'Investissement PEE'!BB482+'Investissement PEE'!BE482+'Investissement PEE'!BH482+'Investissement PEE'!BK482+'Investissement PEE'!BN482</f>
        <v>0</v>
      </c>
      <c r="I479" s="47">
        <f>'Investissement PER'!BE482+'Investissement PER'!BB482+'Investissement PER'!AY482+'Investissement PER'!AV482+'Investissement PER'!AS483+'Investissement PER'!AP482+'Investissement PER'!AM482+'Investissement PER'!AJ482+'Investissement PER'!BH482+'Investissement PER'!BK482+'Investissement PER'!BN482+'Investissement PER'!BQ482+'Investissement PER'!AG482</f>
        <v>0</v>
      </c>
      <c r="J479" s="165">
        <f t="shared" si="22"/>
        <v>0</v>
      </c>
      <c r="L479" s="163">
        <f t="shared" si="23"/>
        <v>0</v>
      </c>
      <c r="M479" s="54" t="str">
        <f>IF(AND(D479&lt;&gt;'Investissement PEE'!AB482,Synthèse!H479&lt;&gt;'Investissement PEE'!AC482),"Les montants répartis ne correspondent pas aux montants de prime de partage de la valeur et d'abondement dans l'onglet 'Investissement PEE'",IF(D479&lt;&gt;'Investissement PEE'!AB482,"Le montant réparti en prime de partage de la valeur ne correspond pas au montant total de PPV indiqué dans l'onglet 'Investissement PEE'",IF(H479&lt;&gt;'Investissement PEE'!AC482,"Le montant réparti ne correspond pas au montant total d'abondement indiqué dans l'onglet 'PEE'","")))</f>
        <v/>
      </c>
      <c r="N479" s="79" t="str">
        <f>IF(AND(E479&lt;&gt;'Investissement PER'!AB482,Synthèse!I479&lt;&gt;'Investissement PER'!AC482),"Les montants répartis ne correspondent pas aux montants de prime de partage de la valeur et d'abondement dans l'onglet 'Investissement PER'",IF(E479&lt;&gt;'Investissement PER'!AB482,"Le montant réparti en prime de partage de la valeur ne correspond pas au montant total de PPV indiqué dans l'onglet 'Investissement PER'",IF(I479&lt;&gt;'Investissement PER'!AC482,"Le montant réparti ne correspond pas au montant total d'abondement indiqué dans l'onglet 'Investissement PER’","")))</f>
        <v/>
      </c>
    </row>
    <row r="480" spans="1:14" x14ac:dyDescent="0.25">
      <c r="A480" s="55">
        <f>'Investissement PEE'!D483</f>
        <v>0</v>
      </c>
      <c r="B480" s="28">
        <f>'Investissement PEE'!F483</f>
        <v>0</v>
      </c>
      <c r="C480" s="45">
        <f>'Investissement PEE'!H483</f>
        <v>0</v>
      </c>
      <c r="D480" s="53">
        <f>SUM('Investissement PEE'!AF483+'Investissement PEE'!AI483+'Investissement PEE'!AL483+'Investissement PEE'!AO483+'Investissement PEE'!AR483+'Investissement PEE'!AU483+'Investissement PEE'!AX483+'Investissement PEE'!BA483+'Investissement PEE'!BD483+'Investissement PEE'!BG483+'Investissement PEE'!BJ483+'Investissement PEE'!BM483)</f>
        <v>0</v>
      </c>
      <c r="E480" s="46">
        <f>SUM('Investissement PER'!AI483+'Investissement PER'!AL483+'Investissement PER'!AO483+'Investissement PER'!AR484+'Investissement PER'!AU483+'Investissement PER'!AX483+'Investissement PER'!BA483+'Investissement PER'!BD483+'Investissement PER'!BG483+'Investissement PER'!BJ483+'Investissement PER'!BM483+'Investissement PER'!BP483+'Investissement PER'!AF483)</f>
        <v>0</v>
      </c>
      <c r="F480" s="164">
        <f t="shared" si="21"/>
        <v>0</v>
      </c>
      <c r="H480" s="44">
        <f>'Investissement PEE'!AG483+'Investissement PEE'!AJ483+'Investissement PEE'!AM483+'Investissement PEE'!AP483+'Investissement PEE'!AS483+'Investissement PEE'!AV483+'Investissement PEE'!AY483+'Investissement PEE'!BB483+'Investissement PEE'!BE483+'Investissement PEE'!BH483+'Investissement PEE'!BK483+'Investissement PEE'!BN483</f>
        <v>0</v>
      </c>
      <c r="I480" s="47">
        <f>'Investissement PER'!BE483+'Investissement PER'!BB483+'Investissement PER'!AY483+'Investissement PER'!AV483+'Investissement PER'!AS484+'Investissement PER'!AP483+'Investissement PER'!AM483+'Investissement PER'!AJ483+'Investissement PER'!BH483+'Investissement PER'!BK483+'Investissement PER'!BN483+'Investissement PER'!BQ483+'Investissement PER'!AG483</f>
        <v>0</v>
      </c>
      <c r="J480" s="165">
        <f t="shared" si="22"/>
        <v>0</v>
      </c>
      <c r="L480" s="163">
        <f t="shared" si="23"/>
        <v>0</v>
      </c>
      <c r="M480" s="54" t="str">
        <f>IF(AND(D480&lt;&gt;'Investissement PEE'!AB483,Synthèse!H480&lt;&gt;'Investissement PEE'!AC483),"Les montants répartis ne correspondent pas aux montants de prime de partage de la valeur et d'abondement dans l'onglet 'Investissement PEE'",IF(D480&lt;&gt;'Investissement PEE'!AB483,"Le montant réparti en prime de partage de la valeur ne correspond pas au montant total de PPV indiqué dans l'onglet 'Investissement PEE'",IF(H480&lt;&gt;'Investissement PEE'!AC483,"Le montant réparti ne correspond pas au montant total d'abondement indiqué dans l'onglet 'PEE'","")))</f>
        <v/>
      </c>
      <c r="N480" s="79" t="str">
        <f>IF(AND(E480&lt;&gt;'Investissement PER'!AB483,Synthèse!I480&lt;&gt;'Investissement PER'!AC483),"Les montants répartis ne correspondent pas aux montants de prime de partage de la valeur et d'abondement dans l'onglet 'Investissement PER'",IF(E480&lt;&gt;'Investissement PER'!AB483,"Le montant réparti en prime de partage de la valeur ne correspond pas au montant total de PPV indiqué dans l'onglet 'Investissement PER'",IF(I480&lt;&gt;'Investissement PER'!AC483,"Le montant réparti ne correspond pas au montant total d'abondement indiqué dans l'onglet 'Investissement PER’","")))</f>
        <v/>
      </c>
    </row>
    <row r="481" spans="1:14" x14ac:dyDescent="0.25">
      <c r="A481" s="55">
        <f>'Investissement PEE'!D484</f>
        <v>0</v>
      </c>
      <c r="B481" s="28">
        <f>'Investissement PEE'!F484</f>
        <v>0</v>
      </c>
      <c r="C481" s="45">
        <f>'Investissement PEE'!H484</f>
        <v>0</v>
      </c>
      <c r="D481" s="53">
        <f>SUM('Investissement PEE'!AF484+'Investissement PEE'!AI484+'Investissement PEE'!AL484+'Investissement PEE'!AO484+'Investissement PEE'!AR484+'Investissement PEE'!AU484+'Investissement PEE'!AX484+'Investissement PEE'!BA484+'Investissement PEE'!BD484+'Investissement PEE'!BG484+'Investissement PEE'!BJ484+'Investissement PEE'!BM484)</f>
        <v>0</v>
      </c>
      <c r="E481" s="46">
        <f>SUM('Investissement PER'!AI484+'Investissement PER'!AL484+'Investissement PER'!AO484+'Investissement PER'!AR485+'Investissement PER'!AU484+'Investissement PER'!AX484+'Investissement PER'!BA484+'Investissement PER'!BD484+'Investissement PER'!BG484+'Investissement PER'!BJ484+'Investissement PER'!BM484+'Investissement PER'!BP484+'Investissement PER'!AF484)</f>
        <v>0</v>
      </c>
      <c r="F481" s="164">
        <f t="shared" si="21"/>
        <v>0</v>
      </c>
      <c r="H481" s="44">
        <f>'Investissement PEE'!AG484+'Investissement PEE'!AJ484+'Investissement PEE'!AM484+'Investissement PEE'!AP484+'Investissement PEE'!AS484+'Investissement PEE'!AV484+'Investissement PEE'!AY484+'Investissement PEE'!BB484+'Investissement PEE'!BE484+'Investissement PEE'!BH484+'Investissement PEE'!BK484+'Investissement PEE'!BN484</f>
        <v>0</v>
      </c>
      <c r="I481" s="47">
        <f>'Investissement PER'!BE484+'Investissement PER'!BB484+'Investissement PER'!AY484+'Investissement PER'!AV484+'Investissement PER'!AS485+'Investissement PER'!AP484+'Investissement PER'!AM484+'Investissement PER'!AJ484+'Investissement PER'!BH484+'Investissement PER'!BK484+'Investissement PER'!BN484+'Investissement PER'!BQ484+'Investissement PER'!AG484</f>
        <v>0</v>
      </c>
      <c r="J481" s="165">
        <f t="shared" si="22"/>
        <v>0</v>
      </c>
      <c r="L481" s="163">
        <f t="shared" si="23"/>
        <v>0</v>
      </c>
      <c r="M481" s="54" t="str">
        <f>IF(AND(D481&lt;&gt;'Investissement PEE'!AB484,Synthèse!H481&lt;&gt;'Investissement PEE'!AC484),"Les montants répartis ne correspondent pas aux montants de prime de partage de la valeur et d'abondement dans l'onglet 'Investissement PEE'",IF(D481&lt;&gt;'Investissement PEE'!AB484,"Le montant réparti en prime de partage de la valeur ne correspond pas au montant total de PPV indiqué dans l'onglet 'Investissement PEE'",IF(H481&lt;&gt;'Investissement PEE'!AC484,"Le montant réparti ne correspond pas au montant total d'abondement indiqué dans l'onglet 'PEE'","")))</f>
        <v/>
      </c>
      <c r="N481" s="79" t="str">
        <f>IF(AND(E481&lt;&gt;'Investissement PER'!AB484,Synthèse!I481&lt;&gt;'Investissement PER'!AC484),"Les montants répartis ne correspondent pas aux montants de prime de partage de la valeur et d'abondement dans l'onglet 'Investissement PER'",IF(E481&lt;&gt;'Investissement PER'!AB484,"Le montant réparti en prime de partage de la valeur ne correspond pas au montant total de PPV indiqué dans l'onglet 'Investissement PER'",IF(I481&lt;&gt;'Investissement PER'!AC484,"Le montant réparti ne correspond pas au montant total d'abondement indiqué dans l'onglet 'Investissement PER’","")))</f>
        <v/>
      </c>
    </row>
    <row r="482" spans="1:14" x14ac:dyDescent="0.25">
      <c r="A482" s="55">
        <f>'Investissement PEE'!D485</f>
        <v>0</v>
      </c>
      <c r="B482" s="28">
        <f>'Investissement PEE'!F485</f>
        <v>0</v>
      </c>
      <c r="C482" s="45">
        <f>'Investissement PEE'!H485</f>
        <v>0</v>
      </c>
      <c r="D482" s="53">
        <f>SUM('Investissement PEE'!AF485+'Investissement PEE'!AI485+'Investissement PEE'!AL485+'Investissement PEE'!AO485+'Investissement PEE'!AR485+'Investissement PEE'!AU485+'Investissement PEE'!AX485+'Investissement PEE'!BA485+'Investissement PEE'!BD485+'Investissement PEE'!BG485+'Investissement PEE'!BJ485+'Investissement PEE'!BM485)</f>
        <v>0</v>
      </c>
      <c r="E482" s="46">
        <f>SUM('Investissement PER'!AI485+'Investissement PER'!AL485+'Investissement PER'!AO485+'Investissement PER'!AR486+'Investissement PER'!AU485+'Investissement PER'!AX485+'Investissement PER'!BA485+'Investissement PER'!BD485+'Investissement PER'!BG485+'Investissement PER'!BJ485+'Investissement PER'!BM485+'Investissement PER'!BP485+'Investissement PER'!AF485)</f>
        <v>0</v>
      </c>
      <c r="F482" s="164">
        <f t="shared" si="21"/>
        <v>0</v>
      </c>
      <c r="H482" s="44">
        <f>'Investissement PEE'!AG485+'Investissement PEE'!AJ485+'Investissement PEE'!AM485+'Investissement PEE'!AP485+'Investissement PEE'!AS485+'Investissement PEE'!AV485+'Investissement PEE'!AY485+'Investissement PEE'!BB485+'Investissement PEE'!BE485+'Investissement PEE'!BH485+'Investissement PEE'!BK485+'Investissement PEE'!BN485</f>
        <v>0</v>
      </c>
      <c r="I482" s="47">
        <f>'Investissement PER'!BE485+'Investissement PER'!BB485+'Investissement PER'!AY485+'Investissement PER'!AV485+'Investissement PER'!AS486+'Investissement PER'!AP485+'Investissement PER'!AM485+'Investissement PER'!AJ485+'Investissement PER'!BH485+'Investissement PER'!BK485+'Investissement PER'!BN485+'Investissement PER'!BQ485+'Investissement PER'!AG485</f>
        <v>0</v>
      </c>
      <c r="J482" s="165">
        <f t="shared" si="22"/>
        <v>0</v>
      </c>
      <c r="L482" s="163">
        <f t="shared" si="23"/>
        <v>0</v>
      </c>
      <c r="M482" s="54" t="str">
        <f>IF(AND(D482&lt;&gt;'Investissement PEE'!AB485,Synthèse!H482&lt;&gt;'Investissement PEE'!AC485),"Les montants répartis ne correspondent pas aux montants de prime de partage de la valeur et d'abondement dans l'onglet 'Investissement PEE'",IF(D482&lt;&gt;'Investissement PEE'!AB485,"Le montant réparti en prime de partage de la valeur ne correspond pas au montant total de PPV indiqué dans l'onglet 'Investissement PEE'",IF(H482&lt;&gt;'Investissement PEE'!AC485,"Le montant réparti ne correspond pas au montant total d'abondement indiqué dans l'onglet 'PEE'","")))</f>
        <v/>
      </c>
      <c r="N482" s="79" t="str">
        <f>IF(AND(E482&lt;&gt;'Investissement PER'!AB485,Synthèse!I482&lt;&gt;'Investissement PER'!AC485),"Les montants répartis ne correspondent pas aux montants de prime de partage de la valeur et d'abondement dans l'onglet 'Investissement PER'",IF(E482&lt;&gt;'Investissement PER'!AB485,"Le montant réparti en prime de partage de la valeur ne correspond pas au montant total de PPV indiqué dans l'onglet 'Investissement PER'",IF(I482&lt;&gt;'Investissement PER'!AC485,"Le montant réparti ne correspond pas au montant total d'abondement indiqué dans l'onglet 'Investissement PER’","")))</f>
        <v/>
      </c>
    </row>
    <row r="483" spans="1:14" x14ac:dyDescent="0.25">
      <c r="A483" s="55">
        <f>'Investissement PEE'!D486</f>
        <v>0</v>
      </c>
      <c r="B483" s="28">
        <f>'Investissement PEE'!F486</f>
        <v>0</v>
      </c>
      <c r="C483" s="45">
        <f>'Investissement PEE'!H486</f>
        <v>0</v>
      </c>
      <c r="D483" s="53">
        <f>SUM('Investissement PEE'!AF486+'Investissement PEE'!AI486+'Investissement PEE'!AL486+'Investissement PEE'!AO486+'Investissement PEE'!AR486+'Investissement PEE'!AU486+'Investissement PEE'!AX486+'Investissement PEE'!BA486+'Investissement PEE'!BD486+'Investissement PEE'!BG486+'Investissement PEE'!BJ486+'Investissement PEE'!BM486)</f>
        <v>0</v>
      </c>
      <c r="E483" s="46">
        <f>SUM('Investissement PER'!AI486+'Investissement PER'!AL486+'Investissement PER'!AO486+'Investissement PER'!AR487+'Investissement PER'!AU486+'Investissement PER'!AX486+'Investissement PER'!BA486+'Investissement PER'!BD486+'Investissement PER'!BG486+'Investissement PER'!BJ486+'Investissement PER'!BM486+'Investissement PER'!BP486+'Investissement PER'!AF486)</f>
        <v>0</v>
      </c>
      <c r="F483" s="164">
        <f t="shared" si="21"/>
        <v>0</v>
      </c>
      <c r="H483" s="44">
        <f>'Investissement PEE'!AG486+'Investissement PEE'!AJ486+'Investissement PEE'!AM486+'Investissement PEE'!AP486+'Investissement PEE'!AS486+'Investissement PEE'!AV486+'Investissement PEE'!AY486+'Investissement PEE'!BB486+'Investissement PEE'!BE486+'Investissement PEE'!BH486+'Investissement PEE'!BK486+'Investissement PEE'!BN486</f>
        <v>0</v>
      </c>
      <c r="I483" s="47">
        <f>'Investissement PER'!BE486+'Investissement PER'!BB486+'Investissement PER'!AY486+'Investissement PER'!AV486+'Investissement PER'!AS487+'Investissement PER'!AP486+'Investissement PER'!AM486+'Investissement PER'!AJ486+'Investissement PER'!BH486+'Investissement PER'!BK486+'Investissement PER'!BN486+'Investissement PER'!BQ486+'Investissement PER'!AG486</f>
        <v>0</v>
      </c>
      <c r="J483" s="165">
        <f t="shared" si="22"/>
        <v>0</v>
      </c>
      <c r="L483" s="163">
        <f t="shared" si="23"/>
        <v>0</v>
      </c>
      <c r="M483" s="54" t="str">
        <f>IF(AND(D483&lt;&gt;'Investissement PEE'!AB486,Synthèse!H483&lt;&gt;'Investissement PEE'!AC486),"Les montants répartis ne correspondent pas aux montants de prime de partage de la valeur et d'abondement dans l'onglet 'Investissement PEE'",IF(D483&lt;&gt;'Investissement PEE'!AB486,"Le montant réparti en prime de partage de la valeur ne correspond pas au montant total de PPV indiqué dans l'onglet 'Investissement PEE'",IF(H483&lt;&gt;'Investissement PEE'!AC486,"Le montant réparti ne correspond pas au montant total d'abondement indiqué dans l'onglet 'PEE'","")))</f>
        <v/>
      </c>
      <c r="N483" s="79" t="str">
        <f>IF(AND(E483&lt;&gt;'Investissement PER'!AB486,Synthèse!I483&lt;&gt;'Investissement PER'!AC486),"Les montants répartis ne correspondent pas aux montants de prime de partage de la valeur et d'abondement dans l'onglet 'Investissement PER'",IF(E483&lt;&gt;'Investissement PER'!AB486,"Le montant réparti en prime de partage de la valeur ne correspond pas au montant total de PPV indiqué dans l'onglet 'Investissement PER'",IF(I483&lt;&gt;'Investissement PER'!AC486,"Le montant réparti ne correspond pas au montant total d'abondement indiqué dans l'onglet 'Investissement PER’","")))</f>
        <v/>
      </c>
    </row>
    <row r="484" spans="1:14" x14ac:dyDescent="0.25">
      <c r="A484" s="55">
        <f>'Investissement PEE'!D487</f>
        <v>0</v>
      </c>
      <c r="B484" s="28">
        <f>'Investissement PEE'!F487</f>
        <v>0</v>
      </c>
      <c r="C484" s="45">
        <f>'Investissement PEE'!H487</f>
        <v>0</v>
      </c>
      <c r="D484" s="53">
        <f>SUM('Investissement PEE'!AF487+'Investissement PEE'!AI487+'Investissement PEE'!AL487+'Investissement PEE'!AO487+'Investissement PEE'!AR487+'Investissement PEE'!AU487+'Investissement PEE'!AX487+'Investissement PEE'!BA487+'Investissement PEE'!BD487+'Investissement PEE'!BG487+'Investissement PEE'!BJ487+'Investissement PEE'!BM487)</f>
        <v>0</v>
      </c>
      <c r="E484" s="46">
        <f>SUM('Investissement PER'!AI487+'Investissement PER'!AL487+'Investissement PER'!AO487+'Investissement PER'!AR488+'Investissement PER'!AU487+'Investissement PER'!AX487+'Investissement PER'!BA487+'Investissement PER'!BD487+'Investissement PER'!BG487+'Investissement PER'!BJ487+'Investissement PER'!BM487+'Investissement PER'!BP487+'Investissement PER'!AF487)</f>
        <v>0</v>
      </c>
      <c r="F484" s="164">
        <f t="shared" si="21"/>
        <v>0</v>
      </c>
      <c r="H484" s="44">
        <f>'Investissement PEE'!AG487+'Investissement PEE'!AJ487+'Investissement PEE'!AM487+'Investissement PEE'!AP487+'Investissement PEE'!AS487+'Investissement PEE'!AV487+'Investissement PEE'!AY487+'Investissement PEE'!BB487+'Investissement PEE'!BE487+'Investissement PEE'!BH487+'Investissement PEE'!BK487+'Investissement PEE'!BN487</f>
        <v>0</v>
      </c>
      <c r="I484" s="47">
        <f>'Investissement PER'!BE487+'Investissement PER'!BB487+'Investissement PER'!AY487+'Investissement PER'!AV487+'Investissement PER'!AS488+'Investissement PER'!AP487+'Investissement PER'!AM487+'Investissement PER'!AJ487+'Investissement PER'!BH487+'Investissement PER'!BK487+'Investissement PER'!BN487+'Investissement PER'!BQ487+'Investissement PER'!AG487</f>
        <v>0</v>
      </c>
      <c r="J484" s="165">
        <f t="shared" si="22"/>
        <v>0</v>
      </c>
      <c r="L484" s="163">
        <f t="shared" si="23"/>
        <v>0</v>
      </c>
      <c r="M484" s="54" t="str">
        <f>IF(AND(D484&lt;&gt;'Investissement PEE'!AB487,Synthèse!H484&lt;&gt;'Investissement PEE'!AC487),"Les montants répartis ne correspondent pas aux montants de prime de partage de la valeur et d'abondement dans l'onglet 'Investissement PEE'",IF(D484&lt;&gt;'Investissement PEE'!AB487,"Le montant réparti en prime de partage de la valeur ne correspond pas au montant total de PPV indiqué dans l'onglet 'Investissement PEE'",IF(H484&lt;&gt;'Investissement PEE'!AC487,"Le montant réparti ne correspond pas au montant total d'abondement indiqué dans l'onglet 'PEE'","")))</f>
        <v/>
      </c>
      <c r="N484" s="79" t="str">
        <f>IF(AND(E484&lt;&gt;'Investissement PER'!AB487,Synthèse!I484&lt;&gt;'Investissement PER'!AC487),"Les montants répartis ne correspondent pas aux montants de prime de partage de la valeur et d'abondement dans l'onglet 'Investissement PER'",IF(E484&lt;&gt;'Investissement PER'!AB487,"Le montant réparti en prime de partage de la valeur ne correspond pas au montant total de PPV indiqué dans l'onglet 'Investissement PER'",IF(I484&lt;&gt;'Investissement PER'!AC487,"Le montant réparti ne correspond pas au montant total d'abondement indiqué dans l'onglet 'Investissement PER’","")))</f>
        <v/>
      </c>
    </row>
    <row r="485" spans="1:14" x14ac:dyDescent="0.25">
      <c r="A485" s="55">
        <f>'Investissement PEE'!D488</f>
        <v>0</v>
      </c>
      <c r="B485" s="28">
        <f>'Investissement PEE'!F488</f>
        <v>0</v>
      </c>
      <c r="C485" s="45">
        <f>'Investissement PEE'!H488</f>
        <v>0</v>
      </c>
      <c r="D485" s="53">
        <f>SUM('Investissement PEE'!AF488+'Investissement PEE'!AI488+'Investissement PEE'!AL488+'Investissement PEE'!AO488+'Investissement PEE'!AR488+'Investissement PEE'!AU488+'Investissement PEE'!AX488+'Investissement PEE'!BA488+'Investissement PEE'!BD488+'Investissement PEE'!BG488+'Investissement PEE'!BJ488+'Investissement PEE'!BM488)</f>
        <v>0</v>
      </c>
      <c r="E485" s="46">
        <f>SUM('Investissement PER'!AI488+'Investissement PER'!AL488+'Investissement PER'!AO488+'Investissement PER'!AR489+'Investissement PER'!AU488+'Investissement PER'!AX488+'Investissement PER'!BA488+'Investissement PER'!BD488+'Investissement PER'!BG488+'Investissement PER'!BJ488+'Investissement PER'!BM488+'Investissement PER'!BP488+'Investissement PER'!AF488)</f>
        <v>0</v>
      </c>
      <c r="F485" s="164">
        <f t="shared" si="21"/>
        <v>0</v>
      </c>
      <c r="H485" s="44">
        <f>'Investissement PEE'!AG488+'Investissement PEE'!AJ488+'Investissement PEE'!AM488+'Investissement PEE'!AP488+'Investissement PEE'!AS488+'Investissement PEE'!AV488+'Investissement PEE'!AY488+'Investissement PEE'!BB488+'Investissement PEE'!BE488+'Investissement PEE'!BH488+'Investissement PEE'!BK488+'Investissement PEE'!BN488</f>
        <v>0</v>
      </c>
      <c r="I485" s="47">
        <f>'Investissement PER'!BE488+'Investissement PER'!BB488+'Investissement PER'!AY488+'Investissement PER'!AV488+'Investissement PER'!AS489+'Investissement PER'!AP488+'Investissement PER'!AM488+'Investissement PER'!AJ488+'Investissement PER'!BH488+'Investissement PER'!BK488+'Investissement PER'!BN488+'Investissement PER'!BQ488+'Investissement PER'!AG488</f>
        <v>0</v>
      </c>
      <c r="J485" s="165">
        <f t="shared" si="22"/>
        <v>0</v>
      </c>
      <c r="L485" s="163">
        <f t="shared" si="23"/>
        <v>0</v>
      </c>
      <c r="M485" s="54" t="str">
        <f>IF(AND(D485&lt;&gt;'Investissement PEE'!AB488,Synthèse!H485&lt;&gt;'Investissement PEE'!AC488),"Les montants répartis ne correspondent pas aux montants de prime de partage de la valeur et d'abondement dans l'onglet 'Investissement PEE'",IF(D485&lt;&gt;'Investissement PEE'!AB488,"Le montant réparti en prime de partage de la valeur ne correspond pas au montant total de PPV indiqué dans l'onglet 'Investissement PEE'",IF(H485&lt;&gt;'Investissement PEE'!AC488,"Le montant réparti ne correspond pas au montant total d'abondement indiqué dans l'onglet 'PEE'","")))</f>
        <v/>
      </c>
      <c r="N485" s="79" t="str">
        <f>IF(AND(E485&lt;&gt;'Investissement PER'!AB488,Synthèse!I485&lt;&gt;'Investissement PER'!AC488),"Les montants répartis ne correspondent pas aux montants de prime de partage de la valeur et d'abondement dans l'onglet 'Investissement PER'",IF(E485&lt;&gt;'Investissement PER'!AB488,"Le montant réparti en prime de partage de la valeur ne correspond pas au montant total de PPV indiqué dans l'onglet 'Investissement PER'",IF(I485&lt;&gt;'Investissement PER'!AC488,"Le montant réparti ne correspond pas au montant total d'abondement indiqué dans l'onglet 'Investissement PER’","")))</f>
        <v/>
      </c>
    </row>
    <row r="486" spans="1:14" x14ac:dyDescent="0.25">
      <c r="A486" s="55">
        <f>'Investissement PEE'!D489</f>
        <v>0</v>
      </c>
      <c r="B486" s="28">
        <f>'Investissement PEE'!F489</f>
        <v>0</v>
      </c>
      <c r="C486" s="45">
        <f>'Investissement PEE'!H489</f>
        <v>0</v>
      </c>
      <c r="D486" s="53">
        <f>SUM('Investissement PEE'!AF489+'Investissement PEE'!AI489+'Investissement PEE'!AL489+'Investissement PEE'!AO489+'Investissement PEE'!AR489+'Investissement PEE'!AU489+'Investissement PEE'!AX489+'Investissement PEE'!BA489+'Investissement PEE'!BD489+'Investissement PEE'!BG489+'Investissement PEE'!BJ489+'Investissement PEE'!BM489)</f>
        <v>0</v>
      </c>
      <c r="E486" s="46">
        <f>SUM('Investissement PER'!AI489+'Investissement PER'!AL489+'Investissement PER'!AO489+'Investissement PER'!AR490+'Investissement PER'!AU489+'Investissement PER'!AX489+'Investissement PER'!BA489+'Investissement PER'!BD489+'Investissement PER'!BG489+'Investissement PER'!BJ489+'Investissement PER'!BM489+'Investissement PER'!BP489+'Investissement PER'!AF489)</f>
        <v>0</v>
      </c>
      <c r="F486" s="164">
        <f t="shared" ref="F486:F501" si="24">D486+E486</f>
        <v>0</v>
      </c>
      <c r="H486" s="44">
        <f>'Investissement PEE'!AG489+'Investissement PEE'!AJ489+'Investissement PEE'!AM489+'Investissement PEE'!AP489+'Investissement PEE'!AS489+'Investissement PEE'!AV489+'Investissement PEE'!AY489+'Investissement PEE'!BB489+'Investissement PEE'!BE489+'Investissement PEE'!BH489+'Investissement PEE'!BK489+'Investissement PEE'!BN489</f>
        <v>0</v>
      </c>
      <c r="I486" s="47">
        <f>'Investissement PER'!BE489+'Investissement PER'!BB489+'Investissement PER'!AY489+'Investissement PER'!AV489+'Investissement PER'!AS490+'Investissement PER'!AP489+'Investissement PER'!AM489+'Investissement PER'!AJ489+'Investissement PER'!BH489+'Investissement PER'!BK489+'Investissement PER'!BN489+'Investissement PER'!BQ489+'Investissement PER'!AG489</f>
        <v>0</v>
      </c>
      <c r="J486" s="165">
        <f t="shared" ref="J486:J501" si="25">H486+I486</f>
        <v>0</v>
      </c>
      <c r="L486" s="163">
        <f t="shared" ref="L486:L501" si="26">F486+J486</f>
        <v>0</v>
      </c>
      <c r="M486" s="54" t="str">
        <f>IF(AND(D486&lt;&gt;'Investissement PEE'!AB489,Synthèse!H486&lt;&gt;'Investissement PEE'!AC489),"Les montants répartis ne correspondent pas aux montants de prime de partage de la valeur et d'abondement dans l'onglet 'Investissement PEE'",IF(D486&lt;&gt;'Investissement PEE'!AB489,"Le montant réparti en prime de partage de la valeur ne correspond pas au montant total de PPV indiqué dans l'onglet 'Investissement PEE'",IF(H486&lt;&gt;'Investissement PEE'!AC489,"Le montant réparti ne correspond pas au montant total d'abondement indiqué dans l'onglet 'PEE'","")))</f>
        <v/>
      </c>
      <c r="N486" s="79" t="str">
        <f>IF(AND(E486&lt;&gt;'Investissement PER'!AB489,Synthèse!I486&lt;&gt;'Investissement PER'!AC489),"Les montants répartis ne correspondent pas aux montants de prime de partage de la valeur et d'abondement dans l'onglet 'Investissement PER'",IF(E486&lt;&gt;'Investissement PER'!AB489,"Le montant réparti en prime de partage de la valeur ne correspond pas au montant total de PPV indiqué dans l'onglet 'Investissement PER'",IF(I486&lt;&gt;'Investissement PER'!AC489,"Le montant réparti ne correspond pas au montant total d'abondement indiqué dans l'onglet 'Investissement PER’","")))</f>
        <v/>
      </c>
    </row>
    <row r="487" spans="1:14" x14ac:dyDescent="0.25">
      <c r="A487" s="55">
        <f>'Investissement PEE'!D490</f>
        <v>0</v>
      </c>
      <c r="B487" s="28">
        <f>'Investissement PEE'!F490</f>
        <v>0</v>
      </c>
      <c r="C487" s="45">
        <f>'Investissement PEE'!H490</f>
        <v>0</v>
      </c>
      <c r="D487" s="53">
        <f>SUM('Investissement PEE'!AF490+'Investissement PEE'!AI490+'Investissement PEE'!AL490+'Investissement PEE'!AO490+'Investissement PEE'!AR490+'Investissement PEE'!AU490+'Investissement PEE'!AX490+'Investissement PEE'!BA490+'Investissement PEE'!BD490+'Investissement PEE'!BG490+'Investissement PEE'!BJ490+'Investissement PEE'!BM490)</f>
        <v>0</v>
      </c>
      <c r="E487" s="46">
        <f>SUM('Investissement PER'!AI490+'Investissement PER'!AL490+'Investissement PER'!AO490+'Investissement PER'!AR491+'Investissement PER'!AU490+'Investissement PER'!AX490+'Investissement PER'!BA490+'Investissement PER'!BD490+'Investissement PER'!BG490+'Investissement PER'!BJ490+'Investissement PER'!BM490+'Investissement PER'!BP490+'Investissement PER'!AF490)</f>
        <v>0</v>
      </c>
      <c r="F487" s="164">
        <f t="shared" si="24"/>
        <v>0</v>
      </c>
      <c r="H487" s="44">
        <f>'Investissement PEE'!AG490+'Investissement PEE'!AJ490+'Investissement PEE'!AM490+'Investissement PEE'!AP490+'Investissement PEE'!AS490+'Investissement PEE'!AV490+'Investissement PEE'!AY490+'Investissement PEE'!BB490+'Investissement PEE'!BE490+'Investissement PEE'!BH490+'Investissement PEE'!BK490+'Investissement PEE'!BN490</f>
        <v>0</v>
      </c>
      <c r="I487" s="47">
        <f>'Investissement PER'!BE490+'Investissement PER'!BB490+'Investissement PER'!AY490+'Investissement PER'!AV490+'Investissement PER'!AS491+'Investissement PER'!AP490+'Investissement PER'!AM490+'Investissement PER'!AJ490+'Investissement PER'!BH490+'Investissement PER'!BK490+'Investissement PER'!BN490+'Investissement PER'!BQ490+'Investissement PER'!AG490</f>
        <v>0</v>
      </c>
      <c r="J487" s="165">
        <f t="shared" si="25"/>
        <v>0</v>
      </c>
      <c r="L487" s="163">
        <f t="shared" si="26"/>
        <v>0</v>
      </c>
      <c r="M487" s="54" t="str">
        <f>IF(AND(D487&lt;&gt;'Investissement PEE'!AB490,Synthèse!H487&lt;&gt;'Investissement PEE'!AC490),"Les montants répartis ne correspondent pas aux montants de prime de partage de la valeur et d'abondement dans l'onglet 'Investissement PEE'",IF(D487&lt;&gt;'Investissement PEE'!AB490,"Le montant réparti en prime de partage de la valeur ne correspond pas au montant total de PPV indiqué dans l'onglet 'Investissement PEE'",IF(H487&lt;&gt;'Investissement PEE'!AC490,"Le montant réparti ne correspond pas au montant total d'abondement indiqué dans l'onglet 'PEE'","")))</f>
        <v/>
      </c>
      <c r="N487" s="79" t="str">
        <f>IF(AND(E487&lt;&gt;'Investissement PER'!AB490,Synthèse!I487&lt;&gt;'Investissement PER'!AC490),"Les montants répartis ne correspondent pas aux montants de prime de partage de la valeur et d'abondement dans l'onglet 'Investissement PER'",IF(E487&lt;&gt;'Investissement PER'!AB490,"Le montant réparti en prime de partage de la valeur ne correspond pas au montant total de PPV indiqué dans l'onglet 'Investissement PER'",IF(I487&lt;&gt;'Investissement PER'!AC490,"Le montant réparti ne correspond pas au montant total d'abondement indiqué dans l'onglet 'Investissement PER’","")))</f>
        <v/>
      </c>
    </row>
    <row r="488" spans="1:14" x14ac:dyDescent="0.25">
      <c r="A488" s="55">
        <f>'Investissement PEE'!D491</f>
        <v>0</v>
      </c>
      <c r="B488" s="28">
        <f>'Investissement PEE'!F491</f>
        <v>0</v>
      </c>
      <c r="C488" s="45">
        <f>'Investissement PEE'!H491</f>
        <v>0</v>
      </c>
      <c r="D488" s="53">
        <f>SUM('Investissement PEE'!AF491+'Investissement PEE'!AI491+'Investissement PEE'!AL491+'Investissement PEE'!AO491+'Investissement PEE'!AR491+'Investissement PEE'!AU491+'Investissement PEE'!AX491+'Investissement PEE'!BA491+'Investissement PEE'!BD491+'Investissement PEE'!BG491+'Investissement PEE'!BJ491+'Investissement PEE'!BM491)</f>
        <v>0</v>
      </c>
      <c r="E488" s="46">
        <f>SUM('Investissement PER'!AI491+'Investissement PER'!AL491+'Investissement PER'!AO491+'Investissement PER'!AR492+'Investissement PER'!AU491+'Investissement PER'!AX491+'Investissement PER'!BA491+'Investissement PER'!BD491+'Investissement PER'!BG491+'Investissement PER'!BJ491+'Investissement PER'!BM491+'Investissement PER'!BP491+'Investissement PER'!AF491)</f>
        <v>0</v>
      </c>
      <c r="F488" s="164">
        <f t="shared" si="24"/>
        <v>0</v>
      </c>
      <c r="H488" s="44">
        <f>'Investissement PEE'!AG491+'Investissement PEE'!AJ491+'Investissement PEE'!AM491+'Investissement PEE'!AP491+'Investissement PEE'!AS491+'Investissement PEE'!AV491+'Investissement PEE'!AY491+'Investissement PEE'!BB491+'Investissement PEE'!BE491+'Investissement PEE'!BH491+'Investissement PEE'!BK491+'Investissement PEE'!BN491</f>
        <v>0</v>
      </c>
      <c r="I488" s="47">
        <f>'Investissement PER'!BE491+'Investissement PER'!BB491+'Investissement PER'!AY491+'Investissement PER'!AV491+'Investissement PER'!AS492+'Investissement PER'!AP491+'Investissement PER'!AM491+'Investissement PER'!AJ491+'Investissement PER'!BH491+'Investissement PER'!BK491+'Investissement PER'!BN491+'Investissement PER'!BQ491+'Investissement PER'!AG491</f>
        <v>0</v>
      </c>
      <c r="J488" s="165">
        <f t="shared" si="25"/>
        <v>0</v>
      </c>
      <c r="L488" s="163">
        <f t="shared" si="26"/>
        <v>0</v>
      </c>
      <c r="M488" s="54" t="str">
        <f>IF(AND(D488&lt;&gt;'Investissement PEE'!AB491,Synthèse!H488&lt;&gt;'Investissement PEE'!AC491),"Les montants répartis ne correspondent pas aux montants de prime de partage de la valeur et d'abondement dans l'onglet 'Investissement PEE'",IF(D488&lt;&gt;'Investissement PEE'!AB491,"Le montant réparti en prime de partage de la valeur ne correspond pas au montant total de PPV indiqué dans l'onglet 'Investissement PEE'",IF(H488&lt;&gt;'Investissement PEE'!AC491,"Le montant réparti ne correspond pas au montant total d'abondement indiqué dans l'onglet 'PEE'","")))</f>
        <v/>
      </c>
      <c r="N488" s="79" t="str">
        <f>IF(AND(E488&lt;&gt;'Investissement PER'!AB491,Synthèse!I488&lt;&gt;'Investissement PER'!AC491),"Les montants répartis ne correspondent pas aux montants de prime de partage de la valeur et d'abondement dans l'onglet 'Investissement PER'",IF(E488&lt;&gt;'Investissement PER'!AB491,"Le montant réparti en prime de partage de la valeur ne correspond pas au montant total de PPV indiqué dans l'onglet 'Investissement PER'",IF(I488&lt;&gt;'Investissement PER'!AC491,"Le montant réparti ne correspond pas au montant total d'abondement indiqué dans l'onglet 'Investissement PER’","")))</f>
        <v/>
      </c>
    </row>
    <row r="489" spans="1:14" x14ac:dyDescent="0.25">
      <c r="A489" s="55">
        <f>'Investissement PEE'!D492</f>
        <v>0</v>
      </c>
      <c r="B489" s="28">
        <f>'Investissement PEE'!F492</f>
        <v>0</v>
      </c>
      <c r="C489" s="45">
        <f>'Investissement PEE'!H492</f>
        <v>0</v>
      </c>
      <c r="D489" s="53">
        <f>SUM('Investissement PEE'!AF492+'Investissement PEE'!AI492+'Investissement PEE'!AL492+'Investissement PEE'!AO492+'Investissement PEE'!AR492+'Investissement PEE'!AU492+'Investissement PEE'!AX492+'Investissement PEE'!BA492+'Investissement PEE'!BD492+'Investissement PEE'!BG492+'Investissement PEE'!BJ492+'Investissement PEE'!BM492)</f>
        <v>0</v>
      </c>
      <c r="E489" s="46">
        <f>SUM('Investissement PER'!AI492+'Investissement PER'!AL492+'Investissement PER'!AO492+'Investissement PER'!AR493+'Investissement PER'!AU492+'Investissement PER'!AX492+'Investissement PER'!BA492+'Investissement PER'!BD492+'Investissement PER'!BG492+'Investissement PER'!BJ492+'Investissement PER'!BM492+'Investissement PER'!BP492+'Investissement PER'!AF492)</f>
        <v>0</v>
      </c>
      <c r="F489" s="164">
        <f t="shared" si="24"/>
        <v>0</v>
      </c>
      <c r="H489" s="44">
        <f>'Investissement PEE'!AG492+'Investissement PEE'!AJ492+'Investissement PEE'!AM492+'Investissement PEE'!AP492+'Investissement PEE'!AS492+'Investissement PEE'!AV492+'Investissement PEE'!AY492+'Investissement PEE'!BB492+'Investissement PEE'!BE492+'Investissement PEE'!BH492+'Investissement PEE'!BK492+'Investissement PEE'!BN492</f>
        <v>0</v>
      </c>
      <c r="I489" s="47">
        <f>'Investissement PER'!BE492+'Investissement PER'!BB492+'Investissement PER'!AY492+'Investissement PER'!AV492+'Investissement PER'!AS493+'Investissement PER'!AP492+'Investissement PER'!AM492+'Investissement PER'!AJ492+'Investissement PER'!BH492+'Investissement PER'!BK492+'Investissement PER'!BN492+'Investissement PER'!BQ492+'Investissement PER'!AG492</f>
        <v>0</v>
      </c>
      <c r="J489" s="165">
        <f t="shared" si="25"/>
        <v>0</v>
      </c>
      <c r="L489" s="163">
        <f t="shared" si="26"/>
        <v>0</v>
      </c>
      <c r="M489" s="54" t="str">
        <f>IF(AND(D489&lt;&gt;'Investissement PEE'!AB492,Synthèse!H489&lt;&gt;'Investissement PEE'!AC492),"Les montants répartis ne correspondent pas aux montants de prime de partage de la valeur et d'abondement dans l'onglet 'Investissement PEE'",IF(D489&lt;&gt;'Investissement PEE'!AB492,"Le montant réparti en prime de partage de la valeur ne correspond pas au montant total de PPV indiqué dans l'onglet 'Investissement PEE'",IF(H489&lt;&gt;'Investissement PEE'!AC492,"Le montant réparti ne correspond pas au montant total d'abondement indiqué dans l'onglet 'PEE'","")))</f>
        <v/>
      </c>
      <c r="N489" s="79" t="str">
        <f>IF(AND(E489&lt;&gt;'Investissement PER'!AB492,Synthèse!I489&lt;&gt;'Investissement PER'!AC492),"Les montants répartis ne correspondent pas aux montants de prime de partage de la valeur et d'abondement dans l'onglet 'Investissement PER'",IF(E489&lt;&gt;'Investissement PER'!AB492,"Le montant réparti en prime de partage de la valeur ne correspond pas au montant total de PPV indiqué dans l'onglet 'Investissement PER'",IF(I489&lt;&gt;'Investissement PER'!AC492,"Le montant réparti ne correspond pas au montant total d'abondement indiqué dans l'onglet 'Investissement PER’","")))</f>
        <v/>
      </c>
    </row>
    <row r="490" spans="1:14" x14ac:dyDescent="0.25">
      <c r="A490" s="55">
        <f>'Investissement PEE'!D493</f>
        <v>0</v>
      </c>
      <c r="B490" s="28">
        <f>'Investissement PEE'!F493</f>
        <v>0</v>
      </c>
      <c r="C490" s="45">
        <f>'Investissement PEE'!H493</f>
        <v>0</v>
      </c>
      <c r="D490" s="53">
        <f>SUM('Investissement PEE'!AF493+'Investissement PEE'!AI493+'Investissement PEE'!AL493+'Investissement PEE'!AO493+'Investissement PEE'!AR493+'Investissement PEE'!AU493+'Investissement PEE'!AX493+'Investissement PEE'!BA493+'Investissement PEE'!BD493+'Investissement PEE'!BG493+'Investissement PEE'!BJ493+'Investissement PEE'!BM493)</f>
        <v>0</v>
      </c>
      <c r="E490" s="46">
        <f>SUM('Investissement PER'!AI493+'Investissement PER'!AL493+'Investissement PER'!AO493+'Investissement PER'!AR494+'Investissement PER'!AU493+'Investissement PER'!AX493+'Investissement PER'!BA493+'Investissement PER'!BD493+'Investissement PER'!BG493+'Investissement PER'!BJ493+'Investissement PER'!BM493+'Investissement PER'!BP493+'Investissement PER'!AF493)</f>
        <v>0</v>
      </c>
      <c r="F490" s="164">
        <f t="shared" si="24"/>
        <v>0</v>
      </c>
      <c r="H490" s="44">
        <f>'Investissement PEE'!AG493+'Investissement PEE'!AJ493+'Investissement PEE'!AM493+'Investissement PEE'!AP493+'Investissement PEE'!AS493+'Investissement PEE'!AV493+'Investissement PEE'!AY493+'Investissement PEE'!BB493+'Investissement PEE'!BE493+'Investissement PEE'!BH493+'Investissement PEE'!BK493+'Investissement PEE'!BN493</f>
        <v>0</v>
      </c>
      <c r="I490" s="47">
        <f>'Investissement PER'!BE493+'Investissement PER'!BB493+'Investissement PER'!AY493+'Investissement PER'!AV493+'Investissement PER'!AS494+'Investissement PER'!AP493+'Investissement PER'!AM493+'Investissement PER'!AJ493+'Investissement PER'!BH493+'Investissement PER'!BK493+'Investissement PER'!BN493+'Investissement PER'!BQ493+'Investissement PER'!AG493</f>
        <v>0</v>
      </c>
      <c r="J490" s="165">
        <f t="shared" si="25"/>
        <v>0</v>
      </c>
      <c r="L490" s="163">
        <f t="shared" si="26"/>
        <v>0</v>
      </c>
      <c r="M490" s="54" t="str">
        <f>IF(AND(D490&lt;&gt;'Investissement PEE'!AB493,Synthèse!H490&lt;&gt;'Investissement PEE'!AC493),"Les montants répartis ne correspondent pas aux montants de prime de partage de la valeur et d'abondement dans l'onglet 'Investissement PEE'",IF(D490&lt;&gt;'Investissement PEE'!AB493,"Le montant réparti en prime de partage de la valeur ne correspond pas au montant total de PPV indiqué dans l'onglet 'Investissement PEE'",IF(H490&lt;&gt;'Investissement PEE'!AC493,"Le montant réparti ne correspond pas au montant total d'abondement indiqué dans l'onglet 'PEE'","")))</f>
        <v/>
      </c>
      <c r="N490" s="79" t="str">
        <f>IF(AND(E490&lt;&gt;'Investissement PER'!AB493,Synthèse!I490&lt;&gt;'Investissement PER'!AC493),"Les montants répartis ne correspondent pas aux montants de prime de partage de la valeur et d'abondement dans l'onglet 'Investissement PER'",IF(E490&lt;&gt;'Investissement PER'!AB493,"Le montant réparti en prime de partage de la valeur ne correspond pas au montant total de PPV indiqué dans l'onglet 'Investissement PER'",IF(I490&lt;&gt;'Investissement PER'!AC493,"Le montant réparti ne correspond pas au montant total d'abondement indiqué dans l'onglet 'Investissement PER’","")))</f>
        <v/>
      </c>
    </row>
    <row r="491" spans="1:14" x14ac:dyDescent="0.25">
      <c r="A491" s="55">
        <f>'Investissement PEE'!D494</f>
        <v>0</v>
      </c>
      <c r="B491" s="28">
        <f>'Investissement PEE'!F494</f>
        <v>0</v>
      </c>
      <c r="C491" s="45">
        <f>'Investissement PEE'!H494</f>
        <v>0</v>
      </c>
      <c r="D491" s="53">
        <f>SUM('Investissement PEE'!AF494+'Investissement PEE'!AI494+'Investissement PEE'!AL494+'Investissement PEE'!AO494+'Investissement PEE'!AR494+'Investissement PEE'!AU494+'Investissement PEE'!AX494+'Investissement PEE'!BA494+'Investissement PEE'!BD494+'Investissement PEE'!BG494+'Investissement PEE'!BJ494+'Investissement PEE'!BM494)</f>
        <v>0</v>
      </c>
      <c r="E491" s="46">
        <f>SUM('Investissement PER'!AI494+'Investissement PER'!AL494+'Investissement PER'!AO494+'Investissement PER'!AR495+'Investissement PER'!AU494+'Investissement PER'!AX494+'Investissement PER'!BA494+'Investissement PER'!BD494+'Investissement PER'!BG494+'Investissement PER'!BJ494+'Investissement PER'!BM494+'Investissement PER'!BP494+'Investissement PER'!AF494)</f>
        <v>0</v>
      </c>
      <c r="F491" s="164">
        <f t="shared" si="24"/>
        <v>0</v>
      </c>
      <c r="H491" s="44">
        <f>'Investissement PEE'!AG494+'Investissement PEE'!AJ494+'Investissement PEE'!AM494+'Investissement PEE'!AP494+'Investissement PEE'!AS494+'Investissement PEE'!AV494+'Investissement PEE'!AY494+'Investissement PEE'!BB494+'Investissement PEE'!BE494+'Investissement PEE'!BH494+'Investissement PEE'!BK494+'Investissement PEE'!BN494</f>
        <v>0</v>
      </c>
      <c r="I491" s="47">
        <f>'Investissement PER'!BE494+'Investissement PER'!BB494+'Investissement PER'!AY494+'Investissement PER'!AV494+'Investissement PER'!AS495+'Investissement PER'!AP494+'Investissement PER'!AM494+'Investissement PER'!AJ494+'Investissement PER'!BH494+'Investissement PER'!BK494+'Investissement PER'!BN494+'Investissement PER'!BQ494+'Investissement PER'!AG494</f>
        <v>0</v>
      </c>
      <c r="J491" s="165">
        <f t="shared" si="25"/>
        <v>0</v>
      </c>
      <c r="L491" s="163">
        <f t="shared" si="26"/>
        <v>0</v>
      </c>
      <c r="M491" s="54" t="str">
        <f>IF(AND(D491&lt;&gt;'Investissement PEE'!AB494,Synthèse!H491&lt;&gt;'Investissement PEE'!AC494),"Les montants répartis ne correspondent pas aux montants de prime de partage de la valeur et d'abondement dans l'onglet 'Investissement PEE'",IF(D491&lt;&gt;'Investissement PEE'!AB494,"Le montant réparti en prime de partage de la valeur ne correspond pas au montant total de PPV indiqué dans l'onglet 'Investissement PEE'",IF(H491&lt;&gt;'Investissement PEE'!AC494,"Le montant réparti ne correspond pas au montant total d'abondement indiqué dans l'onglet 'PEE'","")))</f>
        <v/>
      </c>
      <c r="N491" s="79" t="str">
        <f>IF(AND(E491&lt;&gt;'Investissement PER'!AB494,Synthèse!I491&lt;&gt;'Investissement PER'!AC494),"Les montants répartis ne correspondent pas aux montants de prime de partage de la valeur et d'abondement dans l'onglet 'Investissement PER'",IF(E491&lt;&gt;'Investissement PER'!AB494,"Le montant réparti en prime de partage de la valeur ne correspond pas au montant total de PPV indiqué dans l'onglet 'Investissement PER'",IF(I491&lt;&gt;'Investissement PER'!AC494,"Le montant réparti ne correspond pas au montant total d'abondement indiqué dans l'onglet 'Investissement PER’","")))</f>
        <v/>
      </c>
    </row>
    <row r="492" spans="1:14" x14ac:dyDescent="0.25">
      <c r="A492" s="55">
        <f>'Investissement PEE'!D495</f>
        <v>0</v>
      </c>
      <c r="B492" s="28">
        <f>'Investissement PEE'!F495</f>
        <v>0</v>
      </c>
      <c r="C492" s="45">
        <f>'Investissement PEE'!H495</f>
        <v>0</v>
      </c>
      <c r="D492" s="53">
        <f>SUM('Investissement PEE'!AF495+'Investissement PEE'!AI495+'Investissement PEE'!AL495+'Investissement PEE'!AO495+'Investissement PEE'!AR495+'Investissement PEE'!AU495+'Investissement PEE'!AX495+'Investissement PEE'!BA495+'Investissement PEE'!BD495+'Investissement PEE'!BG495+'Investissement PEE'!BJ495+'Investissement PEE'!BM495)</f>
        <v>0</v>
      </c>
      <c r="E492" s="46">
        <f>SUM('Investissement PER'!AI495+'Investissement PER'!AL495+'Investissement PER'!AO495+'Investissement PER'!AR496+'Investissement PER'!AU495+'Investissement PER'!AX495+'Investissement PER'!BA495+'Investissement PER'!BD495+'Investissement PER'!BG495+'Investissement PER'!BJ495+'Investissement PER'!BM495+'Investissement PER'!BP495+'Investissement PER'!AF495)</f>
        <v>0</v>
      </c>
      <c r="F492" s="164">
        <f t="shared" si="24"/>
        <v>0</v>
      </c>
      <c r="H492" s="44">
        <f>'Investissement PEE'!AG495+'Investissement PEE'!AJ495+'Investissement PEE'!AM495+'Investissement PEE'!AP495+'Investissement PEE'!AS495+'Investissement PEE'!AV495+'Investissement PEE'!AY495+'Investissement PEE'!BB495+'Investissement PEE'!BE495+'Investissement PEE'!BH495+'Investissement PEE'!BK495+'Investissement PEE'!BN495</f>
        <v>0</v>
      </c>
      <c r="I492" s="47">
        <f>'Investissement PER'!BE495+'Investissement PER'!BB495+'Investissement PER'!AY495+'Investissement PER'!AV495+'Investissement PER'!AS496+'Investissement PER'!AP495+'Investissement PER'!AM495+'Investissement PER'!AJ495+'Investissement PER'!BH495+'Investissement PER'!BK495+'Investissement PER'!BN495+'Investissement PER'!BQ495+'Investissement PER'!AG495</f>
        <v>0</v>
      </c>
      <c r="J492" s="165">
        <f t="shared" si="25"/>
        <v>0</v>
      </c>
      <c r="L492" s="163">
        <f t="shared" si="26"/>
        <v>0</v>
      </c>
      <c r="M492" s="54" t="str">
        <f>IF(AND(D492&lt;&gt;'Investissement PEE'!AB495,Synthèse!H492&lt;&gt;'Investissement PEE'!AC495),"Les montants répartis ne correspondent pas aux montants de prime de partage de la valeur et d'abondement dans l'onglet 'Investissement PEE'",IF(D492&lt;&gt;'Investissement PEE'!AB495,"Le montant réparti en prime de partage de la valeur ne correspond pas au montant total de PPV indiqué dans l'onglet 'Investissement PEE'",IF(H492&lt;&gt;'Investissement PEE'!AC495,"Le montant réparti ne correspond pas au montant total d'abondement indiqué dans l'onglet 'PEE'","")))</f>
        <v/>
      </c>
      <c r="N492" s="79" t="str">
        <f>IF(AND(E492&lt;&gt;'Investissement PER'!AB495,Synthèse!I492&lt;&gt;'Investissement PER'!AC495),"Les montants répartis ne correspondent pas aux montants de prime de partage de la valeur et d'abondement dans l'onglet 'Investissement PER'",IF(E492&lt;&gt;'Investissement PER'!AB495,"Le montant réparti en prime de partage de la valeur ne correspond pas au montant total de PPV indiqué dans l'onglet 'Investissement PER'",IF(I492&lt;&gt;'Investissement PER'!AC495,"Le montant réparti ne correspond pas au montant total d'abondement indiqué dans l'onglet 'Investissement PER’","")))</f>
        <v/>
      </c>
    </row>
    <row r="493" spans="1:14" x14ac:dyDescent="0.25">
      <c r="A493" s="55">
        <f>'Investissement PEE'!D496</f>
        <v>0</v>
      </c>
      <c r="B493" s="28">
        <f>'Investissement PEE'!F496</f>
        <v>0</v>
      </c>
      <c r="C493" s="45">
        <f>'Investissement PEE'!H496</f>
        <v>0</v>
      </c>
      <c r="D493" s="53">
        <f>SUM('Investissement PEE'!AF496+'Investissement PEE'!AI496+'Investissement PEE'!AL496+'Investissement PEE'!AO496+'Investissement PEE'!AR496+'Investissement PEE'!AU496+'Investissement PEE'!AX496+'Investissement PEE'!BA496+'Investissement PEE'!BD496+'Investissement PEE'!BG496+'Investissement PEE'!BJ496+'Investissement PEE'!BM496)</f>
        <v>0</v>
      </c>
      <c r="E493" s="46">
        <f>SUM('Investissement PER'!AI496+'Investissement PER'!AL496+'Investissement PER'!AO496+'Investissement PER'!AR497+'Investissement PER'!AU496+'Investissement PER'!AX496+'Investissement PER'!BA496+'Investissement PER'!BD496+'Investissement PER'!BG496+'Investissement PER'!BJ496+'Investissement PER'!BM496+'Investissement PER'!BP496+'Investissement PER'!AF496)</f>
        <v>0</v>
      </c>
      <c r="F493" s="164">
        <f t="shared" si="24"/>
        <v>0</v>
      </c>
      <c r="H493" s="44">
        <f>'Investissement PEE'!AG496+'Investissement PEE'!AJ496+'Investissement PEE'!AM496+'Investissement PEE'!AP496+'Investissement PEE'!AS496+'Investissement PEE'!AV496+'Investissement PEE'!AY496+'Investissement PEE'!BB496+'Investissement PEE'!BE496+'Investissement PEE'!BH496+'Investissement PEE'!BK496+'Investissement PEE'!BN496</f>
        <v>0</v>
      </c>
      <c r="I493" s="47">
        <f>'Investissement PER'!BE496+'Investissement PER'!BB496+'Investissement PER'!AY496+'Investissement PER'!AV496+'Investissement PER'!AS497+'Investissement PER'!AP496+'Investissement PER'!AM496+'Investissement PER'!AJ496+'Investissement PER'!BH496+'Investissement PER'!BK496+'Investissement PER'!BN496+'Investissement PER'!BQ496+'Investissement PER'!AG496</f>
        <v>0</v>
      </c>
      <c r="J493" s="165">
        <f t="shared" si="25"/>
        <v>0</v>
      </c>
      <c r="L493" s="163">
        <f t="shared" si="26"/>
        <v>0</v>
      </c>
      <c r="M493" s="54" t="str">
        <f>IF(AND(D493&lt;&gt;'Investissement PEE'!AB496,Synthèse!H493&lt;&gt;'Investissement PEE'!AC496),"Les montants répartis ne correspondent pas aux montants de prime de partage de la valeur et d'abondement dans l'onglet 'Investissement PEE'",IF(D493&lt;&gt;'Investissement PEE'!AB496,"Le montant réparti en prime de partage de la valeur ne correspond pas au montant total de PPV indiqué dans l'onglet 'Investissement PEE'",IF(H493&lt;&gt;'Investissement PEE'!AC496,"Le montant réparti ne correspond pas au montant total d'abondement indiqué dans l'onglet 'PEE'","")))</f>
        <v/>
      </c>
      <c r="N493" s="79" t="str">
        <f>IF(AND(E493&lt;&gt;'Investissement PER'!AB496,Synthèse!I493&lt;&gt;'Investissement PER'!AC496),"Les montants répartis ne correspondent pas aux montants de prime de partage de la valeur et d'abondement dans l'onglet 'Investissement PER'",IF(E493&lt;&gt;'Investissement PER'!AB496,"Le montant réparti en prime de partage de la valeur ne correspond pas au montant total de PPV indiqué dans l'onglet 'Investissement PER'",IF(I493&lt;&gt;'Investissement PER'!AC496,"Le montant réparti ne correspond pas au montant total d'abondement indiqué dans l'onglet 'Investissement PER’","")))</f>
        <v/>
      </c>
    </row>
    <row r="494" spans="1:14" x14ac:dyDescent="0.25">
      <c r="A494" s="55">
        <f>'Investissement PEE'!D497</f>
        <v>0</v>
      </c>
      <c r="B494" s="28">
        <f>'Investissement PEE'!F497</f>
        <v>0</v>
      </c>
      <c r="C494" s="45">
        <f>'Investissement PEE'!H497</f>
        <v>0</v>
      </c>
      <c r="D494" s="53">
        <f>SUM('Investissement PEE'!AF497+'Investissement PEE'!AI497+'Investissement PEE'!AL497+'Investissement PEE'!AO497+'Investissement PEE'!AR497+'Investissement PEE'!AU497+'Investissement PEE'!AX497+'Investissement PEE'!BA497+'Investissement PEE'!BD497+'Investissement PEE'!BG497+'Investissement PEE'!BJ497+'Investissement PEE'!BM497)</f>
        <v>0</v>
      </c>
      <c r="E494" s="46">
        <f>SUM('Investissement PER'!AI497+'Investissement PER'!AL497+'Investissement PER'!AO497+'Investissement PER'!AR498+'Investissement PER'!AU497+'Investissement PER'!AX497+'Investissement PER'!BA497+'Investissement PER'!BD497+'Investissement PER'!BG497+'Investissement PER'!BJ497+'Investissement PER'!BM497+'Investissement PER'!BP497+'Investissement PER'!AF497)</f>
        <v>0</v>
      </c>
      <c r="F494" s="164">
        <f t="shared" si="24"/>
        <v>0</v>
      </c>
      <c r="H494" s="44">
        <f>'Investissement PEE'!AG497+'Investissement PEE'!AJ497+'Investissement PEE'!AM497+'Investissement PEE'!AP497+'Investissement PEE'!AS497+'Investissement PEE'!AV497+'Investissement PEE'!AY497+'Investissement PEE'!BB497+'Investissement PEE'!BE497+'Investissement PEE'!BH497+'Investissement PEE'!BK497+'Investissement PEE'!BN497</f>
        <v>0</v>
      </c>
      <c r="I494" s="47">
        <f>'Investissement PER'!BE497+'Investissement PER'!BB497+'Investissement PER'!AY497+'Investissement PER'!AV497+'Investissement PER'!AS498+'Investissement PER'!AP497+'Investissement PER'!AM497+'Investissement PER'!AJ497+'Investissement PER'!BH497+'Investissement PER'!BK497+'Investissement PER'!BN497+'Investissement PER'!BQ497+'Investissement PER'!AG497</f>
        <v>0</v>
      </c>
      <c r="J494" s="165">
        <f t="shared" si="25"/>
        <v>0</v>
      </c>
      <c r="L494" s="163">
        <f t="shared" si="26"/>
        <v>0</v>
      </c>
      <c r="M494" s="54" t="str">
        <f>IF(AND(D494&lt;&gt;'Investissement PEE'!AB497,Synthèse!H494&lt;&gt;'Investissement PEE'!AC497),"Les montants répartis ne correspondent pas aux montants de prime de partage de la valeur et d'abondement dans l'onglet 'Investissement PEE'",IF(D494&lt;&gt;'Investissement PEE'!AB497,"Le montant réparti en prime de partage de la valeur ne correspond pas au montant total de PPV indiqué dans l'onglet 'Investissement PEE'",IF(H494&lt;&gt;'Investissement PEE'!AC497,"Le montant réparti ne correspond pas au montant total d'abondement indiqué dans l'onglet 'PEE'","")))</f>
        <v/>
      </c>
      <c r="N494" s="79" t="str">
        <f>IF(AND(E494&lt;&gt;'Investissement PER'!AB497,Synthèse!I494&lt;&gt;'Investissement PER'!AC497),"Les montants répartis ne correspondent pas aux montants de prime de partage de la valeur et d'abondement dans l'onglet 'Investissement PER'",IF(E494&lt;&gt;'Investissement PER'!AB497,"Le montant réparti en prime de partage de la valeur ne correspond pas au montant total de PPV indiqué dans l'onglet 'Investissement PER'",IF(I494&lt;&gt;'Investissement PER'!AC497,"Le montant réparti ne correspond pas au montant total d'abondement indiqué dans l'onglet 'Investissement PER’","")))</f>
        <v/>
      </c>
    </row>
    <row r="495" spans="1:14" x14ac:dyDescent="0.25">
      <c r="A495" s="55">
        <f>'Investissement PEE'!D498</f>
        <v>0</v>
      </c>
      <c r="B495" s="28">
        <f>'Investissement PEE'!F498</f>
        <v>0</v>
      </c>
      <c r="C495" s="45">
        <f>'Investissement PEE'!H498</f>
        <v>0</v>
      </c>
      <c r="D495" s="53">
        <f>SUM('Investissement PEE'!AF498+'Investissement PEE'!AI498+'Investissement PEE'!AL498+'Investissement PEE'!AO498+'Investissement PEE'!AR498+'Investissement PEE'!AU498+'Investissement PEE'!AX498+'Investissement PEE'!BA498+'Investissement PEE'!BD498+'Investissement PEE'!BG498+'Investissement PEE'!BJ498+'Investissement PEE'!BM498)</f>
        <v>0</v>
      </c>
      <c r="E495" s="46">
        <f>SUM('Investissement PER'!AI498+'Investissement PER'!AL498+'Investissement PER'!AO498+'Investissement PER'!AR499+'Investissement PER'!AU498+'Investissement PER'!AX498+'Investissement PER'!BA498+'Investissement PER'!BD498+'Investissement PER'!BG498+'Investissement PER'!BJ498+'Investissement PER'!BM498+'Investissement PER'!BP498+'Investissement PER'!AF498)</f>
        <v>0</v>
      </c>
      <c r="F495" s="164">
        <f t="shared" si="24"/>
        <v>0</v>
      </c>
      <c r="H495" s="44">
        <f>'Investissement PEE'!AG498+'Investissement PEE'!AJ498+'Investissement PEE'!AM498+'Investissement PEE'!AP498+'Investissement PEE'!AS498+'Investissement PEE'!AV498+'Investissement PEE'!AY498+'Investissement PEE'!BB498+'Investissement PEE'!BE498+'Investissement PEE'!BH498+'Investissement PEE'!BK498+'Investissement PEE'!BN498</f>
        <v>0</v>
      </c>
      <c r="I495" s="47">
        <f>'Investissement PER'!BE498+'Investissement PER'!BB498+'Investissement PER'!AY498+'Investissement PER'!AV498+'Investissement PER'!AS499+'Investissement PER'!AP498+'Investissement PER'!AM498+'Investissement PER'!AJ498+'Investissement PER'!BH498+'Investissement PER'!BK498+'Investissement PER'!BN498+'Investissement PER'!BQ498+'Investissement PER'!AG498</f>
        <v>0</v>
      </c>
      <c r="J495" s="165">
        <f t="shared" si="25"/>
        <v>0</v>
      </c>
      <c r="L495" s="163">
        <f t="shared" si="26"/>
        <v>0</v>
      </c>
      <c r="M495" s="54" t="str">
        <f>IF(AND(D495&lt;&gt;'Investissement PEE'!AB498,Synthèse!H495&lt;&gt;'Investissement PEE'!AC498),"Les montants répartis ne correspondent pas aux montants de prime de partage de la valeur et d'abondement dans l'onglet 'Investissement PEE'",IF(D495&lt;&gt;'Investissement PEE'!AB498,"Le montant réparti en prime de partage de la valeur ne correspond pas au montant total de PPV indiqué dans l'onglet 'Investissement PEE'",IF(H495&lt;&gt;'Investissement PEE'!AC498,"Le montant réparti ne correspond pas au montant total d'abondement indiqué dans l'onglet 'PEE'","")))</f>
        <v/>
      </c>
      <c r="N495" s="79" t="str">
        <f>IF(AND(E495&lt;&gt;'Investissement PER'!AB498,Synthèse!I495&lt;&gt;'Investissement PER'!AC498),"Les montants répartis ne correspondent pas aux montants de prime de partage de la valeur et d'abondement dans l'onglet 'Investissement PER'",IF(E495&lt;&gt;'Investissement PER'!AB498,"Le montant réparti en prime de partage de la valeur ne correspond pas au montant total de PPV indiqué dans l'onglet 'Investissement PER'",IF(I495&lt;&gt;'Investissement PER'!AC498,"Le montant réparti ne correspond pas au montant total d'abondement indiqué dans l'onglet 'Investissement PER’","")))</f>
        <v/>
      </c>
    </row>
    <row r="496" spans="1:14" x14ac:dyDescent="0.25">
      <c r="A496" s="55">
        <f>'Investissement PEE'!D499</f>
        <v>0</v>
      </c>
      <c r="B496" s="28">
        <f>'Investissement PEE'!F499</f>
        <v>0</v>
      </c>
      <c r="C496" s="45">
        <f>'Investissement PEE'!H499</f>
        <v>0</v>
      </c>
      <c r="D496" s="53">
        <f>SUM('Investissement PEE'!AF499+'Investissement PEE'!AI499+'Investissement PEE'!AL499+'Investissement PEE'!AO499+'Investissement PEE'!AR499+'Investissement PEE'!AU499+'Investissement PEE'!AX499+'Investissement PEE'!BA499+'Investissement PEE'!BD499+'Investissement PEE'!BG499+'Investissement PEE'!BJ499+'Investissement PEE'!BM499)</f>
        <v>0</v>
      </c>
      <c r="E496" s="46">
        <f>SUM('Investissement PER'!AI499+'Investissement PER'!AL499+'Investissement PER'!AO499+'Investissement PER'!AR500+'Investissement PER'!AU499+'Investissement PER'!AX499+'Investissement PER'!BA499+'Investissement PER'!BD499+'Investissement PER'!BG499+'Investissement PER'!BJ499+'Investissement PER'!BM499+'Investissement PER'!BP499+'Investissement PER'!AF499)</f>
        <v>0</v>
      </c>
      <c r="F496" s="164">
        <f t="shared" si="24"/>
        <v>0</v>
      </c>
      <c r="H496" s="44">
        <f>'Investissement PEE'!AG499+'Investissement PEE'!AJ499+'Investissement PEE'!AM499+'Investissement PEE'!AP499+'Investissement PEE'!AS499+'Investissement PEE'!AV499+'Investissement PEE'!AY499+'Investissement PEE'!BB499+'Investissement PEE'!BE499+'Investissement PEE'!BH499+'Investissement PEE'!BK499+'Investissement PEE'!BN499</f>
        <v>0</v>
      </c>
      <c r="I496" s="47">
        <f>'Investissement PER'!BE499+'Investissement PER'!BB499+'Investissement PER'!AY499+'Investissement PER'!AV499+'Investissement PER'!AS500+'Investissement PER'!AP499+'Investissement PER'!AM499+'Investissement PER'!AJ499+'Investissement PER'!BH499+'Investissement PER'!BK499+'Investissement PER'!BN499+'Investissement PER'!BQ499+'Investissement PER'!AG499</f>
        <v>0</v>
      </c>
      <c r="J496" s="165">
        <f t="shared" si="25"/>
        <v>0</v>
      </c>
      <c r="L496" s="163">
        <f t="shared" si="26"/>
        <v>0</v>
      </c>
      <c r="M496" s="54" t="str">
        <f>IF(AND(D496&lt;&gt;'Investissement PEE'!AB499,Synthèse!H496&lt;&gt;'Investissement PEE'!AC499),"Les montants répartis ne correspondent pas aux montants de prime de partage de la valeur et d'abondement dans l'onglet 'Investissement PEE'",IF(D496&lt;&gt;'Investissement PEE'!AB499,"Le montant réparti en prime de partage de la valeur ne correspond pas au montant total de PPV indiqué dans l'onglet 'Investissement PEE'",IF(H496&lt;&gt;'Investissement PEE'!AC499,"Le montant réparti ne correspond pas au montant total d'abondement indiqué dans l'onglet 'PEE'","")))</f>
        <v/>
      </c>
      <c r="N496" s="79" t="str">
        <f>IF(AND(E496&lt;&gt;'Investissement PER'!AB499,Synthèse!I496&lt;&gt;'Investissement PER'!AC499),"Les montants répartis ne correspondent pas aux montants de prime de partage de la valeur et d'abondement dans l'onglet 'Investissement PER'",IF(E496&lt;&gt;'Investissement PER'!AB499,"Le montant réparti en prime de partage de la valeur ne correspond pas au montant total de PPV indiqué dans l'onglet 'Investissement PER'",IF(I496&lt;&gt;'Investissement PER'!AC499,"Le montant réparti ne correspond pas au montant total d'abondement indiqué dans l'onglet 'Investissement PER’","")))</f>
        <v/>
      </c>
    </row>
    <row r="497" spans="1:14" x14ac:dyDescent="0.25">
      <c r="A497" s="55">
        <f>'Investissement PEE'!D500</f>
        <v>0</v>
      </c>
      <c r="B497" s="28">
        <f>'Investissement PEE'!F500</f>
        <v>0</v>
      </c>
      <c r="C497" s="45">
        <f>'Investissement PEE'!H500</f>
        <v>0</v>
      </c>
      <c r="D497" s="53">
        <f>SUM('Investissement PEE'!AF500+'Investissement PEE'!AI500+'Investissement PEE'!AL500+'Investissement PEE'!AO500+'Investissement PEE'!AR500+'Investissement PEE'!AU500+'Investissement PEE'!AX500+'Investissement PEE'!BA500+'Investissement PEE'!BD500+'Investissement PEE'!BG500+'Investissement PEE'!BJ500+'Investissement PEE'!BM500)</f>
        <v>0</v>
      </c>
      <c r="E497" s="46">
        <f>SUM('Investissement PER'!AI500+'Investissement PER'!AL500+'Investissement PER'!AO500+'Investissement PER'!AR501+'Investissement PER'!AU500+'Investissement PER'!AX500+'Investissement PER'!BA500+'Investissement PER'!BD500+'Investissement PER'!BG500+'Investissement PER'!BJ500+'Investissement PER'!BM500+'Investissement PER'!BP500+'Investissement PER'!AF500)</f>
        <v>0</v>
      </c>
      <c r="F497" s="164">
        <f t="shared" si="24"/>
        <v>0</v>
      </c>
      <c r="H497" s="44">
        <f>'Investissement PEE'!AG500+'Investissement PEE'!AJ500+'Investissement PEE'!AM500+'Investissement PEE'!AP500+'Investissement PEE'!AS500+'Investissement PEE'!AV500+'Investissement PEE'!AY500+'Investissement PEE'!BB500+'Investissement PEE'!BE500+'Investissement PEE'!BH500+'Investissement PEE'!BK500+'Investissement PEE'!BN500</f>
        <v>0</v>
      </c>
      <c r="I497" s="47">
        <f>'Investissement PER'!BE500+'Investissement PER'!BB500+'Investissement PER'!AY500+'Investissement PER'!AV500+'Investissement PER'!AS501+'Investissement PER'!AP500+'Investissement PER'!AM500+'Investissement PER'!AJ500+'Investissement PER'!BH500+'Investissement PER'!BK500+'Investissement PER'!BN500+'Investissement PER'!BQ500+'Investissement PER'!AG500</f>
        <v>0</v>
      </c>
      <c r="J497" s="165">
        <f t="shared" si="25"/>
        <v>0</v>
      </c>
      <c r="L497" s="163">
        <f t="shared" si="26"/>
        <v>0</v>
      </c>
      <c r="M497" s="54" t="str">
        <f>IF(AND(D497&lt;&gt;'Investissement PEE'!AB500,Synthèse!H497&lt;&gt;'Investissement PEE'!AC500),"Les montants répartis ne correspondent pas aux montants de prime de partage de la valeur et d'abondement dans l'onglet 'Investissement PEE'",IF(D497&lt;&gt;'Investissement PEE'!AB500,"Le montant réparti en prime de partage de la valeur ne correspond pas au montant total de PPV indiqué dans l'onglet 'Investissement PEE'",IF(H497&lt;&gt;'Investissement PEE'!AC500,"Le montant réparti ne correspond pas au montant total d'abondement indiqué dans l'onglet 'PEE'","")))</f>
        <v/>
      </c>
      <c r="N497" s="79" t="str">
        <f>IF(AND(E497&lt;&gt;'Investissement PER'!AB500,Synthèse!I497&lt;&gt;'Investissement PER'!AC500),"Les montants répartis ne correspondent pas aux montants de prime de partage de la valeur et d'abondement dans l'onglet 'Investissement PER'",IF(E497&lt;&gt;'Investissement PER'!AB500,"Le montant réparti en prime de partage de la valeur ne correspond pas au montant total de PPV indiqué dans l'onglet 'Investissement PER'",IF(I497&lt;&gt;'Investissement PER'!AC500,"Le montant réparti ne correspond pas au montant total d'abondement indiqué dans l'onglet 'Investissement PER’","")))</f>
        <v/>
      </c>
    </row>
    <row r="498" spans="1:14" x14ac:dyDescent="0.25">
      <c r="A498" s="55">
        <f>'Investissement PEE'!D501</f>
        <v>0</v>
      </c>
      <c r="B498" s="28">
        <f>'Investissement PEE'!F501</f>
        <v>0</v>
      </c>
      <c r="C498" s="45">
        <f>'Investissement PEE'!H501</f>
        <v>0</v>
      </c>
      <c r="D498" s="53">
        <f>SUM('Investissement PEE'!AF501+'Investissement PEE'!AI501+'Investissement PEE'!AL501+'Investissement PEE'!AO501+'Investissement PEE'!AR501+'Investissement PEE'!AU501+'Investissement PEE'!AX501+'Investissement PEE'!BA501+'Investissement PEE'!BD501+'Investissement PEE'!BG501+'Investissement PEE'!BJ501+'Investissement PEE'!BM501)</f>
        <v>0</v>
      </c>
      <c r="E498" s="46">
        <f>SUM('Investissement PER'!AI501+'Investissement PER'!AL501+'Investissement PER'!AO501+'Investissement PER'!AR502+'Investissement PER'!AU501+'Investissement PER'!AX501+'Investissement PER'!BA501+'Investissement PER'!BD501+'Investissement PER'!BG501+'Investissement PER'!BJ501+'Investissement PER'!BM501+'Investissement PER'!BP501+'Investissement PER'!AF501)</f>
        <v>0</v>
      </c>
      <c r="F498" s="164">
        <f t="shared" si="24"/>
        <v>0</v>
      </c>
      <c r="H498" s="44">
        <f>'Investissement PEE'!AG501+'Investissement PEE'!AJ501+'Investissement PEE'!AM501+'Investissement PEE'!AP501+'Investissement PEE'!AS501+'Investissement PEE'!AV501+'Investissement PEE'!AY501+'Investissement PEE'!BB501+'Investissement PEE'!BE501+'Investissement PEE'!BH501+'Investissement PEE'!BK501+'Investissement PEE'!BN501</f>
        <v>0</v>
      </c>
      <c r="I498" s="47">
        <f>'Investissement PER'!BE501+'Investissement PER'!BB501+'Investissement PER'!AY501+'Investissement PER'!AV501+'Investissement PER'!AS502+'Investissement PER'!AP501+'Investissement PER'!AM501+'Investissement PER'!AJ501+'Investissement PER'!BH501+'Investissement PER'!BK501+'Investissement PER'!BN501+'Investissement PER'!BQ501+'Investissement PER'!AG501</f>
        <v>0</v>
      </c>
      <c r="J498" s="165">
        <f t="shared" si="25"/>
        <v>0</v>
      </c>
      <c r="L498" s="163">
        <f t="shared" si="26"/>
        <v>0</v>
      </c>
      <c r="M498" s="54" t="str">
        <f>IF(AND(D498&lt;&gt;'Investissement PEE'!AB501,Synthèse!H498&lt;&gt;'Investissement PEE'!AC501),"Les montants répartis ne correspondent pas aux montants de prime de partage de la valeur et d'abondement dans l'onglet 'Investissement PEE'",IF(D498&lt;&gt;'Investissement PEE'!AB501,"Le montant réparti en prime de partage de la valeur ne correspond pas au montant total de PPV indiqué dans l'onglet 'Investissement PEE'",IF(H498&lt;&gt;'Investissement PEE'!AC501,"Le montant réparti ne correspond pas au montant total d'abondement indiqué dans l'onglet 'PEE'","")))</f>
        <v/>
      </c>
      <c r="N498" s="79" t="str">
        <f>IF(AND(E498&lt;&gt;'Investissement PER'!AB501,Synthèse!I498&lt;&gt;'Investissement PER'!AC501),"Les montants répartis ne correspondent pas aux montants de prime de partage de la valeur et d'abondement dans l'onglet 'Investissement PER'",IF(E498&lt;&gt;'Investissement PER'!AB501,"Le montant réparti en prime de partage de la valeur ne correspond pas au montant total de PPV indiqué dans l'onglet 'Investissement PER'",IF(I498&lt;&gt;'Investissement PER'!AC501,"Le montant réparti ne correspond pas au montant total d'abondement indiqué dans l'onglet 'Investissement PER’","")))</f>
        <v/>
      </c>
    </row>
    <row r="499" spans="1:14" x14ac:dyDescent="0.25">
      <c r="A499" s="55">
        <f>'Investissement PEE'!D502</f>
        <v>0</v>
      </c>
      <c r="B499" s="28">
        <f>'Investissement PEE'!F502</f>
        <v>0</v>
      </c>
      <c r="C499" s="45">
        <f>'Investissement PEE'!H502</f>
        <v>0</v>
      </c>
      <c r="D499" s="53">
        <f>SUM('Investissement PEE'!AF502+'Investissement PEE'!AI502+'Investissement PEE'!AL502+'Investissement PEE'!AO502+'Investissement PEE'!AR502+'Investissement PEE'!AU502+'Investissement PEE'!AX502+'Investissement PEE'!BA502+'Investissement PEE'!BD502+'Investissement PEE'!BG502+'Investissement PEE'!BJ502+'Investissement PEE'!BM502)</f>
        <v>0</v>
      </c>
      <c r="E499" s="46">
        <f>SUM('Investissement PER'!AI502+'Investissement PER'!AL502+'Investissement PER'!AO502+'Investissement PER'!AR503+'Investissement PER'!AU502+'Investissement PER'!AX502+'Investissement PER'!BA502+'Investissement PER'!BD502+'Investissement PER'!BG502+'Investissement PER'!BJ502+'Investissement PER'!BM502+'Investissement PER'!BP502+'Investissement PER'!AF502)</f>
        <v>0</v>
      </c>
      <c r="F499" s="164">
        <f t="shared" si="24"/>
        <v>0</v>
      </c>
      <c r="H499" s="44">
        <f>'Investissement PEE'!AG502+'Investissement PEE'!AJ502+'Investissement PEE'!AM502+'Investissement PEE'!AP502+'Investissement PEE'!AS502+'Investissement PEE'!AV502+'Investissement PEE'!AY502+'Investissement PEE'!BB502+'Investissement PEE'!BE502+'Investissement PEE'!BH502+'Investissement PEE'!BK502+'Investissement PEE'!BN502</f>
        <v>0</v>
      </c>
      <c r="I499" s="47">
        <f>'Investissement PER'!BE502+'Investissement PER'!BB502+'Investissement PER'!AY502+'Investissement PER'!AV502+'Investissement PER'!AS503+'Investissement PER'!AP502+'Investissement PER'!AM502+'Investissement PER'!AJ502+'Investissement PER'!BH502+'Investissement PER'!BK502+'Investissement PER'!BN502+'Investissement PER'!BQ502+'Investissement PER'!AG502</f>
        <v>0</v>
      </c>
      <c r="J499" s="165">
        <f t="shared" si="25"/>
        <v>0</v>
      </c>
      <c r="L499" s="163">
        <f t="shared" si="26"/>
        <v>0</v>
      </c>
      <c r="M499" s="54" t="str">
        <f>IF(AND(D499&lt;&gt;'Investissement PEE'!AB502,Synthèse!H499&lt;&gt;'Investissement PEE'!AC502),"Les montants répartis ne correspondent pas aux montants de prime de partage de la valeur et d'abondement dans l'onglet 'Investissement PEE'",IF(D499&lt;&gt;'Investissement PEE'!AB502,"Le montant réparti en prime de partage de la valeur ne correspond pas au montant total de PPV indiqué dans l'onglet 'Investissement PEE'",IF(H499&lt;&gt;'Investissement PEE'!AC502,"Le montant réparti ne correspond pas au montant total d'abondement indiqué dans l'onglet 'PEE'","")))</f>
        <v/>
      </c>
      <c r="N499" s="79" t="str">
        <f>IF(AND(E499&lt;&gt;'Investissement PER'!AB502,Synthèse!I499&lt;&gt;'Investissement PER'!AC502),"Les montants répartis ne correspondent pas aux montants de prime de partage de la valeur et d'abondement dans l'onglet 'Investissement PER'",IF(E499&lt;&gt;'Investissement PER'!AB502,"Le montant réparti en prime de partage de la valeur ne correspond pas au montant total de PPV indiqué dans l'onglet 'Investissement PER'",IF(I499&lt;&gt;'Investissement PER'!AC502,"Le montant réparti ne correspond pas au montant total d'abondement indiqué dans l'onglet 'Investissement PER’","")))</f>
        <v/>
      </c>
    </row>
    <row r="500" spans="1:14" x14ac:dyDescent="0.25">
      <c r="A500" s="55">
        <f>'Investissement PEE'!D503</f>
        <v>0</v>
      </c>
      <c r="B500" s="28">
        <f>'Investissement PEE'!F503</f>
        <v>0</v>
      </c>
      <c r="C500" s="45">
        <f>'Investissement PEE'!H503</f>
        <v>0</v>
      </c>
      <c r="D500" s="53">
        <f>SUM('Investissement PEE'!AF503+'Investissement PEE'!AI503+'Investissement PEE'!AL503+'Investissement PEE'!AO503+'Investissement PEE'!AR503+'Investissement PEE'!AU503+'Investissement PEE'!AX503+'Investissement PEE'!BA503+'Investissement PEE'!BD503+'Investissement PEE'!BG503+'Investissement PEE'!BJ503+'Investissement PEE'!BM503)</f>
        <v>0</v>
      </c>
      <c r="E500" s="46">
        <f>SUM('Investissement PER'!AI503+'Investissement PER'!AL503+'Investissement PER'!AO503+'Investissement PER'!AR504+'Investissement PER'!AU503+'Investissement PER'!AX503+'Investissement PER'!BA503+'Investissement PER'!BD503+'Investissement PER'!BG503+'Investissement PER'!BJ503+'Investissement PER'!BM503+'Investissement PER'!BP503+'Investissement PER'!AF503)</f>
        <v>0</v>
      </c>
      <c r="F500" s="164">
        <f t="shared" si="24"/>
        <v>0</v>
      </c>
      <c r="H500" s="44">
        <f>'Investissement PEE'!AG503+'Investissement PEE'!AJ503+'Investissement PEE'!AM503+'Investissement PEE'!AP503+'Investissement PEE'!AS503+'Investissement PEE'!AV503+'Investissement PEE'!AY503+'Investissement PEE'!BB503+'Investissement PEE'!BE503+'Investissement PEE'!BH503+'Investissement PEE'!BK503+'Investissement PEE'!BN503</f>
        <v>0</v>
      </c>
      <c r="I500" s="47">
        <f>'Investissement PER'!BE503+'Investissement PER'!BB503+'Investissement PER'!AY503+'Investissement PER'!AV503+'Investissement PER'!AS504+'Investissement PER'!AP503+'Investissement PER'!AM503+'Investissement PER'!AJ503+'Investissement PER'!BH503+'Investissement PER'!BK503+'Investissement PER'!BN503+'Investissement PER'!BQ503+'Investissement PER'!AG503</f>
        <v>0</v>
      </c>
      <c r="J500" s="165">
        <f t="shared" si="25"/>
        <v>0</v>
      </c>
      <c r="L500" s="163">
        <f t="shared" si="26"/>
        <v>0</v>
      </c>
      <c r="M500" s="54" t="str">
        <f>IF(AND(D500&lt;&gt;'Investissement PEE'!AB503,Synthèse!H500&lt;&gt;'Investissement PEE'!AC503),"Les montants répartis ne correspondent pas aux montants de prime de partage de la valeur et d'abondement dans l'onglet 'Investissement PEE'",IF(D500&lt;&gt;'Investissement PEE'!AB503,"Le montant réparti en prime de partage de la valeur ne correspond pas au montant total de PPV indiqué dans l'onglet 'Investissement PEE'",IF(H500&lt;&gt;'Investissement PEE'!AC503,"Le montant réparti ne correspond pas au montant total d'abondement indiqué dans l'onglet 'PEE'","")))</f>
        <v/>
      </c>
      <c r="N500" s="79" t="str">
        <f>IF(AND(E500&lt;&gt;'Investissement PER'!AB503,Synthèse!I500&lt;&gt;'Investissement PER'!AC503),"Les montants répartis ne correspondent pas aux montants de prime de partage de la valeur et d'abondement dans l'onglet 'Investissement PER'",IF(E500&lt;&gt;'Investissement PER'!AB503,"Le montant réparti en prime de partage de la valeur ne correspond pas au montant total de PPV indiqué dans l'onglet 'Investissement PER'",IF(I500&lt;&gt;'Investissement PER'!AC503,"Le montant réparti ne correspond pas au montant total d'abondement indiqué dans l'onglet 'Investissement PER’","")))</f>
        <v/>
      </c>
    </row>
    <row r="501" spans="1:14" x14ac:dyDescent="0.25">
      <c r="A501" s="55">
        <f>'Investissement PEE'!D504</f>
        <v>0</v>
      </c>
      <c r="B501" s="28">
        <f>'Investissement PEE'!F504</f>
        <v>0</v>
      </c>
      <c r="C501" s="45">
        <f>'Investissement PEE'!H504</f>
        <v>0</v>
      </c>
      <c r="D501" s="53">
        <f>SUM('Investissement PEE'!AF504+'Investissement PEE'!AI504+'Investissement PEE'!AL504+'Investissement PEE'!AO504+'Investissement PEE'!AR504+'Investissement PEE'!AU504+'Investissement PEE'!AX504+'Investissement PEE'!BA504+'Investissement PEE'!BD504+'Investissement PEE'!BG504+'Investissement PEE'!BJ504+'Investissement PEE'!BM504)</f>
        <v>0</v>
      </c>
      <c r="E501" s="46">
        <f>SUM('Investissement PER'!AI504+'Investissement PER'!AL504+'Investissement PER'!AO504+'Investissement PER'!AR505+'Investissement PER'!AU504+'Investissement PER'!AX504+'Investissement PER'!BA504+'Investissement PER'!BD504+'Investissement PER'!BG504+'Investissement PER'!BJ504+'Investissement PER'!BM504+'Investissement PER'!BP504+'Investissement PER'!AF504)</f>
        <v>0</v>
      </c>
      <c r="F501" s="164">
        <f t="shared" si="24"/>
        <v>0</v>
      </c>
      <c r="H501" s="44">
        <f>'Investissement PEE'!AG504+'Investissement PEE'!AJ504+'Investissement PEE'!AM504+'Investissement PEE'!AP504+'Investissement PEE'!AS504+'Investissement PEE'!AV504+'Investissement PEE'!AY504+'Investissement PEE'!BB504+'Investissement PEE'!BE504+'Investissement PEE'!BH504+'Investissement PEE'!BK504+'Investissement PEE'!BN504</f>
        <v>0</v>
      </c>
      <c r="I501" s="47">
        <f>'Investissement PER'!BE504+'Investissement PER'!BB504+'Investissement PER'!AY504+'Investissement PER'!AV504+'Investissement PER'!AS505+'Investissement PER'!AP504+'Investissement PER'!AM504+'Investissement PER'!AJ504+'Investissement PER'!BH504+'Investissement PER'!BK504+'Investissement PER'!BN504+'Investissement PER'!BQ504+'Investissement PER'!AG504</f>
        <v>0</v>
      </c>
      <c r="J501" s="165">
        <f t="shared" si="25"/>
        <v>0</v>
      </c>
      <c r="L501" s="163">
        <f t="shared" si="26"/>
        <v>0</v>
      </c>
      <c r="M501" s="54" t="str">
        <f>IF(AND(D501&lt;&gt;'Investissement PEE'!AB504,Synthèse!H501&lt;&gt;'Investissement PEE'!AC504),"Les montants répartis ne correspondent pas aux montants de prime de partage de la valeur et d'abondement dans l'onglet 'Investissement PEE'",IF(D501&lt;&gt;'Investissement PEE'!AB504,"Le montant réparti en prime de partage de la valeur ne correspond pas au montant total de PPV indiqué dans l'onglet 'Investissement PEE'",IF(H501&lt;&gt;'Investissement PEE'!AC504,"Le montant réparti ne correspond pas au montant total d'abondement indiqué dans l'onglet 'PEE'","")))</f>
        <v/>
      </c>
      <c r="N501" s="79" t="str">
        <f>IF(AND(E501&lt;&gt;'Investissement PER'!AB504,Synthèse!I501&lt;&gt;'Investissement PER'!AC504),"Les montants répartis ne correspondent pas aux montants de prime de partage de la valeur et d'abondement dans l'onglet 'Investissement PER'",IF(E501&lt;&gt;'Investissement PER'!AB504,"Le montant réparti en prime de partage de la valeur ne correspond pas au montant total de PPV indiqué dans l'onglet 'Investissement PER'",IF(I501&lt;&gt;'Investissement PER'!AC504,"Le montant réparti ne correspond pas au montant total d'abondement indiqué dans l'onglet 'Investissement PER’","")))</f>
        <v/>
      </c>
    </row>
  </sheetData>
  <sheetProtection algorithmName="SHA-512" hashValue="9GjYhOJ6umItCTo5MjffiXn68N4L5fvs8PsuNKPvqK6KgnjkiMXMUCnvogkIdVnMHNT7FOX/uc4svwcjcrXNVQ==" saltValue="vbJuLq4n/iIbD4FF1o0X0g==" spinCount="100000" sheet="1" objects="1" scenarios="1"/>
  <mergeCells count="8">
    <mergeCell ref="J1:J2"/>
    <mergeCell ref="L1:L2"/>
    <mergeCell ref="A1:A2"/>
    <mergeCell ref="B1:B2"/>
    <mergeCell ref="C1:C2"/>
    <mergeCell ref="D1:E1"/>
    <mergeCell ref="H1:I1"/>
    <mergeCell ref="F1:F2"/>
  </mergeCells>
  <conditionalFormatting sqref="H1:L1048576">
    <cfRule type="expression" dxfId="0" priority="1">
      <formula>#REF!="non"</formula>
    </cfRule>
  </conditionalFormatting>
  <dataValidations count="3">
    <dataValidation type="textLength" operator="lessThan" allowBlank="1" showInputMessage="1" showErrorMessage="1" promptTitle="Nom" prompt="Inférieur à 32 caractères" sqref="B3:B501" xr:uid="{3588CD7E-8FA2-47AB-9BEC-76556A1ABE64}">
      <formula1>32</formula1>
    </dataValidation>
    <dataValidation type="textLength" operator="lessThan" allowBlank="1" showInputMessage="1" showErrorMessage="1" promptTitle="Prénom" prompt="Inférieur à 32 caractères" sqref="C3:C501" xr:uid="{102630E3-63F5-486F-826E-047EE23D7F11}">
      <formula1>32</formula1>
    </dataValidation>
    <dataValidation allowBlank="1" showInputMessage="1" showErrorMessage="1" promptTitle="Montant de la PPV" prompt="Montant de la Prime de partage de la valeur" sqref="D3:F501 H3:I501" xr:uid="{5FF8A9EE-218A-429F-8C40-5511E53C43D1}"/>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BD1E-1804-47C6-A5FC-553A3C9F94C1}">
  <sheetPr codeName="Feuil6"/>
  <dimension ref="A1:B249"/>
  <sheetViews>
    <sheetView workbookViewId="0">
      <selection activeCell="H36" sqref="H36:H37"/>
    </sheetView>
  </sheetViews>
  <sheetFormatPr baseColWidth="10" defaultRowHeight="12.75" x14ac:dyDescent="0.2"/>
  <cols>
    <col min="1" max="1" width="48.140625" style="267" bestFit="1" customWidth="1"/>
    <col min="2" max="2" width="12.140625" style="267" bestFit="1" customWidth="1"/>
    <col min="3" max="256" width="11.42578125" style="267"/>
    <col min="257" max="257" width="48.140625" style="267" bestFit="1" customWidth="1"/>
    <col min="258" max="258" width="12.140625" style="267" bestFit="1" customWidth="1"/>
    <col min="259" max="512" width="11.42578125" style="267"/>
    <col min="513" max="513" width="48.140625" style="267" bestFit="1" customWidth="1"/>
    <col min="514" max="514" width="12.140625" style="267" bestFit="1" customWidth="1"/>
    <col min="515" max="768" width="11.42578125" style="267"/>
    <col min="769" max="769" width="48.140625" style="267" bestFit="1" customWidth="1"/>
    <col min="770" max="770" width="12.140625" style="267" bestFit="1" customWidth="1"/>
    <col min="771" max="1024" width="11.42578125" style="267"/>
    <col min="1025" max="1025" width="48.140625" style="267" bestFit="1" customWidth="1"/>
    <col min="1026" max="1026" width="12.140625" style="267" bestFit="1" customWidth="1"/>
    <col min="1027" max="1280" width="11.42578125" style="267"/>
    <col min="1281" max="1281" width="48.140625" style="267" bestFit="1" customWidth="1"/>
    <col min="1282" max="1282" width="12.140625" style="267" bestFit="1" customWidth="1"/>
    <col min="1283" max="1536" width="11.42578125" style="267"/>
    <col min="1537" max="1537" width="48.140625" style="267" bestFit="1" customWidth="1"/>
    <col min="1538" max="1538" width="12.140625" style="267" bestFit="1" customWidth="1"/>
    <col min="1539" max="1792" width="11.42578125" style="267"/>
    <col min="1793" max="1793" width="48.140625" style="267" bestFit="1" customWidth="1"/>
    <col min="1794" max="1794" width="12.140625" style="267" bestFit="1" customWidth="1"/>
    <col min="1795" max="2048" width="11.42578125" style="267"/>
    <col min="2049" max="2049" width="48.140625" style="267" bestFit="1" customWidth="1"/>
    <col min="2050" max="2050" width="12.140625" style="267" bestFit="1" customWidth="1"/>
    <col min="2051" max="2304" width="11.42578125" style="267"/>
    <col min="2305" max="2305" width="48.140625" style="267" bestFit="1" customWidth="1"/>
    <col min="2306" max="2306" width="12.140625" style="267" bestFit="1" customWidth="1"/>
    <col min="2307" max="2560" width="11.42578125" style="267"/>
    <col min="2561" max="2561" width="48.140625" style="267" bestFit="1" customWidth="1"/>
    <col min="2562" max="2562" width="12.140625" style="267" bestFit="1" customWidth="1"/>
    <col min="2563" max="2816" width="11.42578125" style="267"/>
    <col min="2817" max="2817" width="48.140625" style="267" bestFit="1" customWidth="1"/>
    <col min="2818" max="2818" width="12.140625" style="267" bestFit="1" customWidth="1"/>
    <col min="2819" max="3072" width="11.42578125" style="267"/>
    <col min="3073" max="3073" width="48.140625" style="267" bestFit="1" customWidth="1"/>
    <col min="3074" max="3074" width="12.140625" style="267" bestFit="1" customWidth="1"/>
    <col min="3075" max="3328" width="11.42578125" style="267"/>
    <col min="3329" max="3329" width="48.140625" style="267" bestFit="1" customWidth="1"/>
    <col min="3330" max="3330" width="12.140625" style="267" bestFit="1" customWidth="1"/>
    <col min="3331" max="3584" width="11.42578125" style="267"/>
    <col min="3585" max="3585" width="48.140625" style="267" bestFit="1" customWidth="1"/>
    <col min="3586" max="3586" width="12.140625" style="267" bestFit="1" customWidth="1"/>
    <col min="3587" max="3840" width="11.42578125" style="267"/>
    <col min="3841" max="3841" width="48.140625" style="267" bestFit="1" customWidth="1"/>
    <col min="3842" max="3842" width="12.140625" style="267" bestFit="1" customWidth="1"/>
    <col min="3843" max="4096" width="11.42578125" style="267"/>
    <col min="4097" max="4097" width="48.140625" style="267" bestFit="1" customWidth="1"/>
    <col min="4098" max="4098" width="12.140625" style="267" bestFit="1" customWidth="1"/>
    <col min="4099" max="4352" width="11.42578125" style="267"/>
    <col min="4353" max="4353" width="48.140625" style="267" bestFit="1" customWidth="1"/>
    <col min="4354" max="4354" width="12.140625" style="267" bestFit="1" customWidth="1"/>
    <col min="4355" max="4608" width="11.42578125" style="267"/>
    <col min="4609" max="4609" width="48.140625" style="267" bestFit="1" customWidth="1"/>
    <col min="4610" max="4610" width="12.140625" style="267" bestFit="1" customWidth="1"/>
    <col min="4611" max="4864" width="11.42578125" style="267"/>
    <col min="4865" max="4865" width="48.140625" style="267" bestFit="1" customWidth="1"/>
    <col min="4866" max="4866" width="12.140625" style="267" bestFit="1" customWidth="1"/>
    <col min="4867" max="5120" width="11.42578125" style="267"/>
    <col min="5121" max="5121" width="48.140625" style="267" bestFit="1" customWidth="1"/>
    <col min="5122" max="5122" width="12.140625" style="267" bestFit="1" customWidth="1"/>
    <col min="5123" max="5376" width="11.42578125" style="267"/>
    <col min="5377" max="5377" width="48.140625" style="267" bestFit="1" customWidth="1"/>
    <col min="5378" max="5378" width="12.140625" style="267" bestFit="1" customWidth="1"/>
    <col min="5379" max="5632" width="11.42578125" style="267"/>
    <col min="5633" max="5633" width="48.140625" style="267" bestFit="1" customWidth="1"/>
    <col min="5634" max="5634" width="12.140625" style="267" bestFit="1" customWidth="1"/>
    <col min="5635" max="5888" width="11.42578125" style="267"/>
    <col min="5889" max="5889" width="48.140625" style="267" bestFit="1" customWidth="1"/>
    <col min="5890" max="5890" width="12.140625" style="267" bestFit="1" customWidth="1"/>
    <col min="5891" max="6144" width="11.42578125" style="267"/>
    <col min="6145" max="6145" width="48.140625" style="267" bestFit="1" customWidth="1"/>
    <col min="6146" max="6146" width="12.140625" style="267" bestFit="1" customWidth="1"/>
    <col min="6147" max="6400" width="11.42578125" style="267"/>
    <col min="6401" max="6401" width="48.140625" style="267" bestFit="1" customWidth="1"/>
    <col min="6402" max="6402" width="12.140625" style="267" bestFit="1" customWidth="1"/>
    <col min="6403" max="6656" width="11.42578125" style="267"/>
    <col min="6657" max="6657" width="48.140625" style="267" bestFit="1" customWidth="1"/>
    <col min="6658" max="6658" width="12.140625" style="267" bestFit="1" customWidth="1"/>
    <col min="6659" max="6912" width="11.42578125" style="267"/>
    <col min="6913" max="6913" width="48.140625" style="267" bestFit="1" customWidth="1"/>
    <col min="6914" max="6914" width="12.140625" style="267" bestFit="1" customWidth="1"/>
    <col min="6915" max="7168" width="11.42578125" style="267"/>
    <col min="7169" max="7169" width="48.140625" style="267" bestFit="1" customWidth="1"/>
    <col min="7170" max="7170" width="12.140625" style="267" bestFit="1" customWidth="1"/>
    <col min="7171" max="7424" width="11.42578125" style="267"/>
    <col min="7425" max="7425" width="48.140625" style="267" bestFit="1" customWidth="1"/>
    <col min="7426" max="7426" width="12.140625" style="267" bestFit="1" customWidth="1"/>
    <col min="7427" max="7680" width="11.42578125" style="267"/>
    <col min="7681" max="7681" width="48.140625" style="267" bestFit="1" customWidth="1"/>
    <col min="7682" max="7682" width="12.140625" style="267" bestFit="1" customWidth="1"/>
    <col min="7683" max="7936" width="11.42578125" style="267"/>
    <col min="7937" max="7937" width="48.140625" style="267" bestFit="1" customWidth="1"/>
    <col min="7938" max="7938" width="12.140625" style="267" bestFit="1" customWidth="1"/>
    <col min="7939" max="8192" width="11.42578125" style="267"/>
    <col min="8193" max="8193" width="48.140625" style="267" bestFit="1" customWidth="1"/>
    <col min="8194" max="8194" width="12.140625" style="267" bestFit="1" customWidth="1"/>
    <col min="8195" max="8448" width="11.42578125" style="267"/>
    <col min="8449" max="8449" width="48.140625" style="267" bestFit="1" customWidth="1"/>
    <col min="8450" max="8450" width="12.140625" style="267" bestFit="1" customWidth="1"/>
    <col min="8451" max="8704" width="11.42578125" style="267"/>
    <col min="8705" max="8705" width="48.140625" style="267" bestFit="1" customWidth="1"/>
    <col min="8706" max="8706" width="12.140625" style="267" bestFit="1" customWidth="1"/>
    <col min="8707" max="8960" width="11.42578125" style="267"/>
    <col min="8961" max="8961" width="48.140625" style="267" bestFit="1" customWidth="1"/>
    <col min="8962" max="8962" width="12.140625" style="267" bestFit="1" customWidth="1"/>
    <col min="8963" max="9216" width="11.42578125" style="267"/>
    <col min="9217" max="9217" width="48.140625" style="267" bestFit="1" customWidth="1"/>
    <col min="9218" max="9218" width="12.140625" style="267" bestFit="1" customWidth="1"/>
    <col min="9219" max="9472" width="11.42578125" style="267"/>
    <col min="9473" max="9473" width="48.140625" style="267" bestFit="1" customWidth="1"/>
    <col min="9474" max="9474" width="12.140625" style="267" bestFit="1" customWidth="1"/>
    <col min="9475" max="9728" width="11.42578125" style="267"/>
    <col min="9729" max="9729" width="48.140625" style="267" bestFit="1" customWidth="1"/>
    <col min="9730" max="9730" width="12.140625" style="267" bestFit="1" customWidth="1"/>
    <col min="9731" max="9984" width="11.42578125" style="267"/>
    <col min="9985" max="9985" width="48.140625" style="267" bestFit="1" customWidth="1"/>
    <col min="9986" max="9986" width="12.140625" style="267" bestFit="1" customWidth="1"/>
    <col min="9987" max="10240" width="11.42578125" style="267"/>
    <col min="10241" max="10241" width="48.140625" style="267" bestFit="1" customWidth="1"/>
    <col min="10242" max="10242" width="12.140625" style="267" bestFit="1" customWidth="1"/>
    <col min="10243" max="10496" width="11.42578125" style="267"/>
    <col min="10497" max="10497" width="48.140625" style="267" bestFit="1" customWidth="1"/>
    <col min="10498" max="10498" width="12.140625" style="267" bestFit="1" customWidth="1"/>
    <col min="10499" max="10752" width="11.42578125" style="267"/>
    <col min="10753" max="10753" width="48.140625" style="267" bestFit="1" customWidth="1"/>
    <col min="10754" max="10754" width="12.140625" style="267" bestFit="1" customWidth="1"/>
    <col min="10755" max="11008" width="11.42578125" style="267"/>
    <col min="11009" max="11009" width="48.140625" style="267" bestFit="1" customWidth="1"/>
    <col min="11010" max="11010" width="12.140625" style="267" bestFit="1" customWidth="1"/>
    <col min="11011" max="11264" width="11.42578125" style="267"/>
    <col min="11265" max="11265" width="48.140625" style="267" bestFit="1" customWidth="1"/>
    <col min="11266" max="11266" width="12.140625" style="267" bestFit="1" customWidth="1"/>
    <col min="11267" max="11520" width="11.42578125" style="267"/>
    <col min="11521" max="11521" width="48.140625" style="267" bestFit="1" customWidth="1"/>
    <col min="11522" max="11522" width="12.140625" style="267" bestFit="1" customWidth="1"/>
    <col min="11523" max="11776" width="11.42578125" style="267"/>
    <col min="11777" max="11777" width="48.140625" style="267" bestFit="1" customWidth="1"/>
    <col min="11778" max="11778" width="12.140625" style="267" bestFit="1" customWidth="1"/>
    <col min="11779" max="12032" width="11.42578125" style="267"/>
    <col min="12033" max="12033" width="48.140625" style="267" bestFit="1" customWidth="1"/>
    <col min="12034" max="12034" width="12.140625" style="267" bestFit="1" customWidth="1"/>
    <col min="12035" max="12288" width="11.42578125" style="267"/>
    <col min="12289" max="12289" width="48.140625" style="267" bestFit="1" customWidth="1"/>
    <col min="12290" max="12290" width="12.140625" style="267" bestFit="1" customWidth="1"/>
    <col min="12291" max="12544" width="11.42578125" style="267"/>
    <col min="12545" max="12545" width="48.140625" style="267" bestFit="1" customWidth="1"/>
    <col min="12546" max="12546" width="12.140625" style="267" bestFit="1" customWidth="1"/>
    <col min="12547" max="12800" width="11.42578125" style="267"/>
    <col min="12801" max="12801" width="48.140625" style="267" bestFit="1" customWidth="1"/>
    <col min="12802" max="12802" width="12.140625" style="267" bestFit="1" customWidth="1"/>
    <col min="12803" max="13056" width="11.42578125" style="267"/>
    <col min="13057" max="13057" width="48.140625" style="267" bestFit="1" customWidth="1"/>
    <col min="13058" max="13058" width="12.140625" style="267" bestFit="1" customWidth="1"/>
    <col min="13059" max="13312" width="11.42578125" style="267"/>
    <col min="13313" max="13313" width="48.140625" style="267" bestFit="1" customWidth="1"/>
    <col min="13314" max="13314" width="12.140625" style="267" bestFit="1" customWidth="1"/>
    <col min="13315" max="13568" width="11.42578125" style="267"/>
    <col min="13569" max="13569" width="48.140625" style="267" bestFit="1" customWidth="1"/>
    <col min="13570" max="13570" width="12.140625" style="267" bestFit="1" customWidth="1"/>
    <col min="13571" max="13824" width="11.42578125" style="267"/>
    <col min="13825" max="13825" width="48.140625" style="267" bestFit="1" customWidth="1"/>
    <col min="13826" max="13826" width="12.140625" style="267" bestFit="1" customWidth="1"/>
    <col min="13827" max="14080" width="11.42578125" style="267"/>
    <col min="14081" max="14081" width="48.140625" style="267" bestFit="1" customWidth="1"/>
    <col min="14082" max="14082" width="12.140625" style="267" bestFit="1" customWidth="1"/>
    <col min="14083" max="14336" width="11.42578125" style="267"/>
    <col min="14337" max="14337" width="48.140625" style="267" bestFit="1" customWidth="1"/>
    <col min="14338" max="14338" width="12.140625" style="267" bestFit="1" customWidth="1"/>
    <col min="14339" max="14592" width="11.42578125" style="267"/>
    <col min="14593" max="14593" width="48.140625" style="267" bestFit="1" customWidth="1"/>
    <col min="14594" max="14594" width="12.140625" style="267" bestFit="1" customWidth="1"/>
    <col min="14595" max="14848" width="11.42578125" style="267"/>
    <col min="14849" max="14849" width="48.140625" style="267" bestFit="1" customWidth="1"/>
    <col min="14850" max="14850" width="12.140625" style="267" bestFit="1" customWidth="1"/>
    <col min="14851" max="15104" width="11.42578125" style="267"/>
    <col min="15105" max="15105" width="48.140625" style="267" bestFit="1" customWidth="1"/>
    <col min="15106" max="15106" width="12.140625" style="267" bestFit="1" customWidth="1"/>
    <col min="15107" max="15360" width="11.42578125" style="267"/>
    <col min="15361" max="15361" width="48.140625" style="267" bestFit="1" customWidth="1"/>
    <col min="15362" max="15362" width="12.140625" style="267" bestFit="1" customWidth="1"/>
    <col min="15363" max="15616" width="11.42578125" style="267"/>
    <col min="15617" max="15617" width="48.140625" style="267" bestFit="1" customWidth="1"/>
    <col min="15618" max="15618" width="12.140625" style="267" bestFit="1" customWidth="1"/>
    <col min="15619" max="15872" width="11.42578125" style="267"/>
    <col min="15873" max="15873" width="48.140625" style="267" bestFit="1" customWidth="1"/>
    <col min="15874" max="15874" width="12.140625" style="267" bestFit="1" customWidth="1"/>
    <col min="15875" max="16128" width="11.42578125" style="267"/>
    <col min="16129" max="16129" width="48.140625" style="267" bestFit="1" customWidth="1"/>
    <col min="16130" max="16130" width="12.140625" style="267" bestFit="1" customWidth="1"/>
    <col min="16131" max="16384" width="11.42578125" style="267"/>
  </cols>
  <sheetData>
    <row r="1" spans="1:2" s="265" customFormat="1" x14ac:dyDescent="0.2">
      <c r="A1" s="264" t="s">
        <v>55</v>
      </c>
      <c r="B1" s="264" t="s">
        <v>16</v>
      </c>
    </row>
    <row r="2" spans="1:2" s="267" customFormat="1" x14ac:dyDescent="0.2">
      <c r="A2" s="266" t="s">
        <v>56</v>
      </c>
      <c r="B2" s="266" t="s">
        <v>57</v>
      </c>
    </row>
    <row r="3" spans="1:2" s="267" customFormat="1" x14ac:dyDescent="0.2">
      <c r="A3" s="266" t="s">
        <v>58</v>
      </c>
      <c r="B3" s="266" t="s">
        <v>59</v>
      </c>
    </row>
    <row r="4" spans="1:2" s="267" customFormat="1" x14ac:dyDescent="0.2">
      <c r="A4" s="266" t="s">
        <v>60</v>
      </c>
      <c r="B4" s="266" t="s">
        <v>61</v>
      </c>
    </row>
    <row r="5" spans="1:2" s="267" customFormat="1" x14ac:dyDescent="0.2">
      <c r="A5" s="266" t="s">
        <v>62</v>
      </c>
      <c r="B5" s="266" t="s">
        <v>63</v>
      </c>
    </row>
    <row r="6" spans="1:2" s="267" customFormat="1" x14ac:dyDescent="0.2">
      <c r="A6" s="266" t="s">
        <v>64</v>
      </c>
      <c r="B6" s="266" t="s">
        <v>65</v>
      </c>
    </row>
    <row r="7" spans="1:2" s="267" customFormat="1" x14ac:dyDescent="0.2">
      <c r="A7" s="266" t="s">
        <v>66</v>
      </c>
      <c r="B7" s="266" t="s">
        <v>67</v>
      </c>
    </row>
    <row r="8" spans="1:2" s="267" customFormat="1" x14ac:dyDescent="0.2">
      <c r="A8" s="266" t="s">
        <v>68</v>
      </c>
      <c r="B8" s="266" t="s">
        <v>69</v>
      </c>
    </row>
    <row r="9" spans="1:2" s="267" customFormat="1" x14ac:dyDescent="0.2">
      <c r="A9" s="266" t="s">
        <v>70</v>
      </c>
      <c r="B9" s="266" t="s">
        <v>71</v>
      </c>
    </row>
    <row r="10" spans="1:2" s="267" customFormat="1" x14ac:dyDescent="0.2">
      <c r="A10" s="266" t="s">
        <v>72</v>
      </c>
      <c r="B10" s="266" t="s">
        <v>73</v>
      </c>
    </row>
    <row r="11" spans="1:2" s="267" customFormat="1" x14ac:dyDescent="0.2">
      <c r="A11" s="266" t="s">
        <v>74</v>
      </c>
      <c r="B11" s="266" t="s">
        <v>75</v>
      </c>
    </row>
    <row r="12" spans="1:2" s="267" customFormat="1" x14ac:dyDescent="0.2">
      <c r="A12" s="266" t="s">
        <v>76</v>
      </c>
      <c r="B12" s="266" t="s">
        <v>77</v>
      </c>
    </row>
    <row r="13" spans="1:2" s="267" customFormat="1" x14ac:dyDescent="0.2">
      <c r="A13" s="266" t="s">
        <v>78</v>
      </c>
      <c r="B13" s="266" t="s">
        <v>79</v>
      </c>
    </row>
    <row r="14" spans="1:2" s="267" customFormat="1" x14ac:dyDescent="0.2">
      <c r="A14" s="266" t="s">
        <v>80</v>
      </c>
      <c r="B14" s="266" t="s">
        <v>81</v>
      </c>
    </row>
    <row r="15" spans="1:2" s="267" customFormat="1" x14ac:dyDescent="0.2">
      <c r="A15" s="266" t="s">
        <v>82</v>
      </c>
      <c r="B15" s="266" t="s">
        <v>83</v>
      </c>
    </row>
    <row r="16" spans="1:2" s="267" customFormat="1" x14ac:dyDescent="0.2">
      <c r="A16" s="266" t="s">
        <v>84</v>
      </c>
      <c r="B16" s="266" t="s">
        <v>85</v>
      </c>
    </row>
    <row r="17" spans="1:2" s="267" customFormat="1" x14ac:dyDescent="0.2">
      <c r="A17" s="266" t="s">
        <v>86</v>
      </c>
      <c r="B17" s="266" t="s">
        <v>87</v>
      </c>
    </row>
    <row r="18" spans="1:2" s="267" customFormat="1" x14ac:dyDescent="0.2">
      <c r="A18" s="266" t="s">
        <v>88</v>
      </c>
      <c r="B18" s="266" t="s">
        <v>89</v>
      </c>
    </row>
    <row r="19" spans="1:2" s="267" customFormat="1" x14ac:dyDescent="0.2">
      <c r="A19" s="266" t="s">
        <v>90</v>
      </c>
      <c r="B19" s="266" t="s">
        <v>91</v>
      </c>
    </row>
    <row r="20" spans="1:2" s="267" customFormat="1" x14ac:dyDescent="0.2">
      <c r="A20" s="266" t="s">
        <v>92</v>
      </c>
      <c r="B20" s="266" t="s">
        <v>93</v>
      </c>
    </row>
    <row r="21" spans="1:2" s="267" customFormat="1" x14ac:dyDescent="0.2">
      <c r="A21" s="266" t="s">
        <v>94</v>
      </c>
      <c r="B21" s="266" t="s">
        <v>95</v>
      </c>
    </row>
    <row r="22" spans="1:2" s="267" customFormat="1" x14ac:dyDescent="0.2">
      <c r="A22" s="266" t="s">
        <v>96</v>
      </c>
      <c r="B22" s="266" t="s">
        <v>97</v>
      </c>
    </row>
    <row r="23" spans="1:2" s="267" customFormat="1" x14ac:dyDescent="0.2">
      <c r="A23" s="266" t="s">
        <v>98</v>
      </c>
      <c r="B23" s="266" t="s">
        <v>99</v>
      </c>
    </row>
    <row r="24" spans="1:2" s="267" customFormat="1" x14ac:dyDescent="0.2">
      <c r="A24" s="266" t="s">
        <v>100</v>
      </c>
      <c r="B24" s="266" t="s">
        <v>101</v>
      </c>
    </row>
    <row r="25" spans="1:2" s="267" customFormat="1" x14ac:dyDescent="0.2">
      <c r="A25" s="266" t="s">
        <v>102</v>
      </c>
      <c r="B25" s="266" t="s">
        <v>103</v>
      </c>
    </row>
    <row r="26" spans="1:2" s="267" customFormat="1" x14ac:dyDescent="0.2">
      <c r="A26" s="266" t="s">
        <v>104</v>
      </c>
      <c r="B26" s="266" t="s">
        <v>105</v>
      </c>
    </row>
    <row r="27" spans="1:2" s="267" customFormat="1" x14ac:dyDescent="0.2">
      <c r="A27" s="266" t="s">
        <v>106</v>
      </c>
      <c r="B27" s="266" t="s">
        <v>107</v>
      </c>
    </row>
    <row r="28" spans="1:2" s="267" customFormat="1" x14ac:dyDescent="0.2">
      <c r="A28" s="266" t="s">
        <v>108</v>
      </c>
      <c r="B28" s="266" t="s">
        <v>109</v>
      </c>
    </row>
    <row r="29" spans="1:2" s="267" customFormat="1" x14ac:dyDescent="0.2">
      <c r="A29" s="266" t="s">
        <v>110</v>
      </c>
      <c r="B29" s="266" t="s">
        <v>111</v>
      </c>
    </row>
    <row r="30" spans="1:2" s="267" customFormat="1" x14ac:dyDescent="0.2">
      <c r="A30" s="266" t="s">
        <v>112</v>
      </c>
      <c r="B30" s="266" t="s">
        <v>113</v>
      </c>
    </row>
    <row r="31" spans="1:2" s="267" customFormat="1" x14ac:dyDescent="0.2">
      <c r="A31" s="266" t="s">
        <v>114</v>
      </c>
      <c r="B31" s="266" t="s">
        <v>115</v>
      </c>
    </row>
    <row r="32" spans="1:2" s="267" customFormat="1" x14ac:dyDescent="0.2">
      <c r="A32" s="266" t="s">
        <v>116</v>
      </c>
      <c r="B32" s="266" t="s">
        <v>117</v>
      </c>
    </row>
    <row r="33" spans="1:2" s="267" customFormat="1" x14ac:dyDescent="0.2">
      <c r="A33" s="266" t="s">
        <v>118</v>
      </c>
      <c r="B33" s="266" t="s">
        <v>119</v>
      </c>
    </row>
    <row r="34" spans="1:2" s="267" customFormat="1" x14ac:dyDescent="0.2">
      <c r="A34" s="266" t="s">
        <v>120</v>
      </c>
      <c r="B34" s="266" t="s">
        <v>121</v>
      </c>
    </row>
    <row r="35" spans="1:2" s="267" customFormat="1" x14ac:dyDescent="0.2">
      <c r="A35" s="266" t="s">
        <v>122</v>
      </c>
      <c r="B35" s="266" t="s">
        <v>123</v>
      </c>
    </row>
    <row r="36" spans="1:2" s="267" customFormat="1" x14ac:dyDescent="0.2">
      <c r="A36" s="266" t="s">
        <v>124</v>
      </c>
      <c r="B36" s="266" t="s">
        <v>125</v>
      </c>
    </row>
    <row r="37" spans="1:2" s="267" customFormat="1" x14ac:dyDescent="0.2">
      <c r="A37" s="266" t="s">
        <v>126</v>
      </c>
      <c r="B37" s="266" t="s">
        <v>127</v>
      </c>
    </row>
    <row r="38" spans="1:2" s="267" customFormat="1" x14ac:dyDescent="0.2">
      <c r="A38" s="266" t="s">
        <v>128</v>
      </c>
      <c r="B38" s="266" t="s">
        <v>129</v>
      </c>
    </row>
    <row r="39" spans="1:2" s="267" customFormat="1" x14ac:dyDescent="0.2">
      <c r="A39" s="266" t="s">
        <v>130</v>
      </c>
      <c r="B39" s="266" t="s">
        <v>131</v>
      </c>
    </row>
    <row r="40" spans="1:2" s="267" customFormat="1" x14ac:dyDescent="0.2">
      <c r="A40" s="266" t="s">
        <v>132</v>
      </c>
      <c r="B40" s="266" t="s">
        <v>133</v>
      </c>
    </row>
    <row r="41" spans="1:2" s="267" customFormat="1" x14ac:dyDescent="0.2">
      <c r="A41" s="266" t="s">
        <v>134</v>
      </c>
      <c r="B41" s="266" t="s">
        <v>135</v>
      </c>
    </row>
    <row r="42" spans="1:2" s="267" customFormat="1" x14ac:dyDescent="0.2">
      <c r="A42" s="266" t="s">
        <v>136</v>
      </c>
      <c r="B42" s="266" t="s">
        <v>137</v>
      </c>
    </row>
    <row r="43" spans="1:2" s="267" customFormat="1" x14ac:dyDescent="0.2">
      <c r="A43" s="266" t="s">
        <v>138</v>
      </c>
      <c r="B43" s="266" t="s">
        <v>139</v>
      </c>
    </row>
    <row r="44" spans="1:2" s="267" customFormat="1" x14ac:dyDescent="0.2">
      <c r="A44" s="266" t="s">
        <v>140</v>
      </c>
      <c r="B44" s="266" t="s">
        <v>141</v>
      </c>
    </row>
    <row r="45" spans="1:2" s="267" customFormat="1" x14ac:dyDescent="0.2">
      <c r="A45" s="266" t="s">
        <v>142</v>
      </c>
      <c r="B45" s="266" t="s">
        <v>143</v>
      </c>
    </row>
    <row r="46" spans="1:2" s="267" customFormat="1" x14ac:dyDescent="0.2">
      <c r="A46" s="266" t="s">
        <v>144</v>
      </c>
      <c r="B46" s="266" t="s">
        <v>145</v>
      </c>
    </row>
    <row r="47" spans="1:2" s="267" customFormat="1" x14ac:dyDescent="0.2">
      <c r="A47" s="266" t="s">
        <v>146</v>
      </c>
      <c r="B47" s="266" t="s">
        <v>147</v>
      </c>
    </row>
    <row r="48" spans="1:2" s="267" customFormat="1" x14ac:dyDescent="0.2">
      <c r="A48" s="266" t="s">
        <v>148</v>
      </c>
      <c r="B48" s="266" t="s">
        <v>149</v>
      </c>
    </row>
    <row r="49" spans="1:2" s="267" customFormat="1" x14ac:dyDescent="0.2">
      <c r="A49" s="266" t="s">
        <v>150</v>
      </c>
      <c r="B49" s="266" t="s">
        <v>151</v>
      </c>
    </row>
    <row r="50" spans="1:2" s="267" customFormat="1" x14ac:dyDescent="0.2">
      <c r="A50" s="266" t="s">
        <v>152</v>
      </c>
      <c r="B50" s="266" t="s">
        <v>153</v>
      </c>
    </row>
    <row r="51" spans="1:2" s="267" customFormat="1" x14ac:dyDescent="0.2">
      <c r="A51" s="266" t="s">
        <v>154</v>
      </c>
      <c r="B51" s="266" t="s">
        <v>155</v>
      </c>
    </row>
    <row r="52" spans="1:2" s="267" customFormat="1" x14ac:dyDescent="0.2">
      <c r="A52" s="266" t="s">
        <v>156</v>
      </c>
      <c r="B52" s="266" t="s">
        <v>157</v>
      </c>
    </row>
    <row r="53" spans="1:2" s="267" customFormat="1" x14ac:dyDescent="0.2">
      <c r="A53" s="266" t="s">
        <v>158</v>
      </c>
      <c r="B53" s="266" t="s">
        <v>159</v>
      </c>
    </row>
    <row r="54" spans="1:2" s="267" customFormat="1" x14ac:dyDescent="0.2">
      <c r="A54" s="266" t="s">
        <v>160</v>
      </c>
      <c r="B54" s="266" t="s">
        <v>161</v>
      </c>
    </row>
    <row r="55" spans="1:2" s="267" customFormat="1" x14ac:dyDescent="0.2">
      <c r="A55" s="266" t="s">
        <v>162</v>
      </c>
      <c r="B55" s="266" t="s">
        <v>163</v>
      </c>
    </row>
    <row r="56" spans="1:2" s="267" customFormat="1" x14ac:dyDescent="0.2">
      <c r="A56" s="266" t="s">
        <v>164</v>
      </c>
      <c r="B56" s="266" t="s">
        <v>165</v>
      </c>
    </row>
    <row r="57" spans="1:2" s="267" customFormat="1" x14ac:dyDescent="0.2">
      <c r="A57" s="266" t="s">
        <v>166</v>
      </c>
      <c r="B57" s="266" t="s">
        <v>167</v>
      </c>
    </row>
    <row r="58" spans="1:2" s="267" customFormat="1" x14ac:dyDescent="0.2">
      <c r="A58" s="266" t="s">
        <v>168</v>
      </c>
      <c r="B58" s="266" t="s">
        <v>169</v>
      </c>
    </row>
    <row r="59" spans="1:2" s="267" customFormat="1" x14ac:dyDescent="0.2">
      <c r="A59" s="266" t="s">
        <v>170</v>
      </c>
      <c r="B59" s="266" t="s">
        <v>171</v>
      </c>
    </row>
    <row r="60" spans="1:2" s="267" customFormat="1" x14ac:dyDescent="0.2">
      <c r="A60" s="266" t="s">
        <v>172</v>
      </c>
      <c r="B60" s="266" t="s">
        <v>173</v>
      </c>
    </row>
    <row r="61" spans="1:2" s="267" customFormat="1" x14ac:dyDescent="0.2">
      <c r="A61" s="266" t="s">
        <v>174</v>
      </c>
      <c r="B61" s="266" t="s">
        <v>175</v>
      </c>
    </row>
    <row r="62" spans="1:2" s="267" customFormat="1" x14ac:dyDescent="0.2">
      <c r="A62" s="266" t="s">
        <v>176</v>
      </c>
      <c r="B62" s="266" t="s">
        <v>177</v>
      </c>
    </row>
    <row r="63" spans="1:2" s="267" customFormat="1" x14ac:dyDescent="0.2">
      <c r="A63" s="266" t="s">
        <v>178</v>
      </c>
      <c r="B63" s="266" t="s">
        <v>179</v>
      </c>
    </row>
    <row r="64" spans="1:2" s="267" customFormat="1" x14ac:dyDescent="0.2">
      <c r="A64" s="266" t="s">
        <v>180</v>
      </c>
      <c r="B64" s="266" t="s">
        <v>181</v>
      </c>
    </row>
    <row r="65" spans="1:2" s="267" customFormat="1" x14ac:dyDescent="0.2">
      <c r="A65" s="266" t="s">
        <v>182</v>
      </c>
      <c r="B65" s="266" t="s">
        <v>183</v>
      </c>
    </row>
    <row r="66" spans="1:2" s="267" customFormat="1" x14ac:dyDescent="0.2">
      <c r="A66" s="266" t="s">
        <v>184</v>
      </c>
      <c r="B66" s="266" t="s">
        <v>185</v>
      </c>
    </row>
    <row r="67" spans="1:2" s="267" customFormat="1" x14ac:dyDescent="0.2">
      <c r="A67" s="266" t="s">
        <v>186</v>
      </c>
      <c r="B67" s="266" t="s">
        <v>187</v>
      </c>
    </row>
    <row r="68" spans="1:2" s="267" customFormat="1" x14ac:dyDescent="0.2">
      <c r="A68" s="266" t="s">
        <v>188</v>
      </c>
      <c r="B68" s="266" t="s">
        <v>189</v>
      </c>
    </row>
    <row r="69" spans="1:2" s="267" customFormat="1" x14ac:dyDescent="0.2">
      <c r="A69" s="266" t="s">
        <v>190</v>
      </c>
      <c r="B69" s="266" t="s">
        <v>191</v>
      </c>
    </row>
    <row r="70" spans="1:2" s="267" customFormat="1" x14ac:dyDescent="0.2">
      <c r="A70" s="266" t="s">
        <v>192</v>
      </c>
      <c r="B70" s="266" t="s">
        <v>193</v>
      </c>
    </row>
    <row r="71" spans="1:2" s="267" customFormat="1" x14ac:dyDescent="0.2">
      <c r="A71" s="266" t="s">
        <v>194</v>
      </c>
      <c r="B71" s="266" t="s">
        <v>195</v>
      </c>
    </row>
    <row r="72" spans="1:2" s="267" customFormat="1" x14ac:dyDescent="0.2">
      <c r="A72" s="266" t="s">
        <v>196</v>
      </c>
      <c r="B72" s="266" t="s">
        <v>197</v>
      </c>
    </row>
    <row r="73" spans="1:2" s="267" customFormat="1" x14ac:dyDescent="0.2">
      <c r="A73" s="266" t="s">
        <v>198</v>
      </c>
      <c r="B73" s="266" t="s">
        <v>199</v>
      </c>
    </row>
    <row r="74" spans="1:2" s="267" customFormat="1" x14ac:dyDescent="0.2">
      <c r="A74" s="266" t="s">
        <v>200</v>
      </c>
      <c r="B74" s="266" t="s">
        <v>201</v>
      </c>
    </row>
    <row r="75" spans="1:2" s="267" customFormat="1" x14ac:dyDescent="0.2">
      <c r="A75" s="266" t="s">
        <v>202</v>
      </c>
      <c r="B75" s="266" t="s">
        <v>203</v>
      </c>
    </row>
    <row r="76" spans="1:2" s="267" customFormat="1" x14ac:dyDescent="0.2">
      <c r="A76" s="266" t="s">
        <v>204</v>
      </c>
      <c r="B76" s="266" t="s">
        <v>205</v>
      </c>
    </row>
    <row r="77" spans="1:2" s="267" customFormat="1" x14ac:dyDescent="0.2">
      <c r="A77" s="266" t="s">
        <v>206</v>
      </c>
      <c r="B77" s="266" t="s">
        <v>207</v>
      </c>
    </row>
    <row r="78" spans="1:2" s="267" customFormat="1" x14ac:dyDescent="0.2">
      <c r="A78" s="266" t="s">
        <v>208</v>
      </c>
      <c r="B78" s="266" t="s">
        <v>209</v>
      </c>
    </row>
    <row r="79" spans="1:2" s="267" customFormat="1" x14ac:dyDescent="0.2">
      <c r="A79" s="266" t="s">
        <v>210</v>
      </c>
      <c r="B79" s="266" t="s">
        <v>211</v>
      </c>
    </row>
    <row r="80" spans="1:2" s="267" customFormat="1" x14ac:dyDescent="0.2">
      <c r="A80" s="266" t="s">
        <v>212</v>
      </c>
      <c r="B80" s="266" t="s">
        <v>37</v>
      </c>
    </row>
    <row r="81" spans="1:2" s="267" customFormat="1" x14ac:dyDescent="0.2">
      <c r="A81" s="266" t="s">
        <v>213</v>
      </c>
      <c r="B81" s="266" t="s">
        <v>214</v>
      </c>
    </row>
    <row r="82" spans="1:2" s="267" customFormat="1" x14ac:dyDescent="0.2">
      <c r="A82" s="266" t="s">
        <v>215</v>
      </c>
      <c r="B82" s="266" t="s">
        <v>216</v>
      </c>
    </row>
    <row r="83" spans="1:2" s="267" customFormat="1" x14ac:dyDescent="0.2">
      <c r="A83" s="266" t="s">
        <v>217</v>
      </c>
      <c r="B83" s="266" t="s">
        <v>218</v>
      </c>
    </row>
    <row r="84" spans="1:2" s="267" customFormat="1" x14ac:dyDescent="0.2">
      <c r="A84" s="266" t="s">
        <v>219</v>
      </c>
      <c r="B84" s="266" t="s">
        <v>220</v>
      </c>
    </row>
    <row r="85" spans="1:2" s="267" customFormat="1" x14ac:dyDescent="0.2">
      <c r="A85" s="266" t="s">
        <v>221</v>
      </c>
      <c r="B85" s="266" t="s">
        <v>222</v>
      </c>
    </row>
    <row r="86" spans="1:2" s="267" customFormat="1" x14ac:dyDescent="0.2">
      <c r="A86" s="266" t="s">
        <v>223</v>
      </c>
      <c r="B86" s="266" t="s">
        <v>224</v>
      </c>
    </row>
    <row r="87" spans="1:2" s="267" customFormat="1" x14ac:dyDescent="0.2">
      <c r="A87" s="266" t="s">
        <v>225</v>
      </c>
      <c r="B87" s="266" t="s">
        <v>226</v>
      </c>
    </row>
    <row r="88" spans="1:2" s="267" customFormat="1" x14ac:dyDescent="0.2">
      <c r="A88" s="266" t="s">
        <v>227</v>
      </c>
      <c r="B88" s="266" t="s">
        <v>228</v>
      </c>
    </row>
    <row r="89" spans="1:2" s="267" customFormat="1" x14ac:dyDescent="0.2">
      <c r="A89" s="266" t="s">
        <v>229</v>
      </c>
      <c r="B89" s="266" t="s">
        <v>230</v>
      </c>
    </row>
    <row r="90" spans="1:2" s="267" customFormat="1" x14ac:dyDescent="0.2">
      <c r="A90" s="266" t="s">
        <v>231</v>
      </c>
      <c r="B90" s="266" t="s">
        <v>232</v>
      </c>
    </row>
    <row r="91" spans="1:2" s="267" customFormat="1" x14ac:dyDescent="0.2">
      <c r="A91" s="266" t="s">
        <v>233</v>
      </c>
      <c r="B91" s="266" t="s">
        <v>234</v>
      </c>
    </row>
    <row r="92" spans="1:2" s="267" customFormat="1" x14ac:dyDescent="0.2">
      <c r="A92" s="266" t="s">
        <v>235</v>
      </c>
      <c r="B92" s="266" t="s">
        <v>236</v>
      </c>
    </row>
    <row r="93" spans="1:2" s="267" customFormat="1" x14ac:dyDescent="0.2">
      <c r="A93" s="266" t="s">
        <v>237</v>
      </c>
      <c r="B93" s="266" t="s">
        <v>238</v>
      </c>
    </row>
    <row r="94" spans="1:2" s="267" customFormat="1" x14ac:dyDescent="0.2">
      <c r="A94" s="266" t="s">
        <v>239</v>
      </c>
      <c r="B94" s="266" t="s">
        <v>240</v>
      </c>
    </row>
    <row r="95" spans="1:2" s="267" customFormat="1" x14ac:dyDescent="0.2">
      <c r="A95" s="266" t="s">
        <v>241</v>
      </c>
      <c r="B95" s="266" t="s">
        <v>242</v>
      </c>
    </row>
    <row r="96" spans="1:2" s="267" customFormat="1" x14ac:dyDescent="0.2">
      <c r="A96" s="266" t="s">
        <v>243</v>
      </c>
      <c r="B96" s="266" t="s">
        <v>244</v>
      </c>
    </row>
    <row r="97" spans="1:2" s="267" customFormat="1" x14ac:dyDescent="0.2">
      <c r="A97" s="266" t="s">
        <v>245</v>
      </c>
      <c r="B97" s="266" t="s">
        <v>246</v>
      </c>
    </row>
    <row r="98" spans="1:2" s="267" customFormat="1" x14ac:dyDescent="0.2">
      <c r="A98" s="266" t="s">
        <v>247</v>
      </c>
      <c r="B98" s="266" t="s">
        <v>248</v>
      </c>
    </row>
    <row r="99" spans="1:2" s="267" customFormat="1" x14ac:dyDescent="0.2">
      <c r="A99" s="266" t="s">
        <v>249</v>
      </c>
      <c r="B99" s="266" t="s">
        <v>250</v>
      </c>
    </row>
    <row r="100" spans="1:2" s="267" customFormat="1" x14ac:dyDescent="0.2">
      <c r="A100" s="266" t="s">
        <v>251</v>
      </c>
      <c r="B100" s="266" t="s">
        <v>252</v>
      </c>
    </row>
    <row r="101" spans="1:2" s="267" customFormat="1" x14ac:dyDescent="0.2">
      <c r="A101" s="266" t="s">
        <v>253</v>
      </c>
      <c r="B101" s="266" t="s">
        <v>254</v>
      </c>
    </row>
    <row r="102" spans="1:2" s="267" customFormat="1" x14ac:dyDescent="0.2">
      <c r="A102" s="266" t="s">
        <v>255</v>
      </c>
      <c r="B102" s="266" t="s">
        <v>256</v>
      </c>
    </row>
    <row r="103" spans="1:2" s="267" customFormat="1" x14ac:dyDescent="0.2">
      <c r="A103" s="266" t="s">
        <v>257</v>
      </c>
      <c r="B103" s="266" t="s">
        <v>258</v>
      </c>
    </row>
    <row r="104" spans="1:2" s="267" customFormat="1" x14ac:dyDescent="0.2">
      <c r="A104" s="266" t="s">
        <v>259</v>
      </c>
      <c r="B104" s="266" t="s">
        <v>260</v>
      </c>
    </row>
    <row r="105" spans="1:2" s="267" customFormat="1" x14ac:dyDescent="0.2">
      <c r="A105" s="266" t="s">
        <v>261</v>
      </c>
      <c r="B105" s="266" t="s">
        <v>262</v>
      </c>
    </row>
    <row r="106" spans="1:2" s="267" customFormat="1" x14ac:dyDescent="0.2">
      <c r="A106" s="266" t="s">
        <v>263</v>
      </c>
      <c r="B106" s="266" t="s">
        <v>264</v>
      </c>
    </row>
    <row r="107" spans="1:2" s="267" customFormat="1" x14ac:dyDescent="0.2">
      <c r="A107" s="266" t="s">
        <v>265</v>
      </c>
      <c r="B107" s="266" t="s">
        <v>266</v>
      </c>
    </row>
    <row r="108" spans="1:2" s="267" customFormat="1" x14ac:dyDescent="0.2">
      <c r="A108" s="266" t="s">
        <v>267</v>
      </c>
      <c r="B108" s="266" t="s">
        <v>268</v>
      </c>
    </row>
    <row r="109" spans="1:2" s="267" customFormat="1" x14ac:dyDescent="0.2">
      <c r="A109" s="266" t="s">
        <v>269</v>
      </c>
      <c r="B109" s="266" t="s">
        <v>270</v>
      </c>
    </row>
    <row r="110" spans="1:2" s="267" customFormat="1" x14ac:dyDescent="0.2">
      <c r="A110" s="266" t="s">
        <v>271</v>
      </c>
      <c r="B110" s="266" t="s">
        <v>272</v>
      </c>
    </row>
    <row r="111" spans="1:2" s="267" customFormat="1" x14ac:dyDescent="0.2">
      <c r="A111" s="266" t="s">
        <v>273</v>
      </c>
      <c r="B111" s="266" t="s">
        <v>274</v>
      </c>
    </row>
    <row r="112" spans="1:2" s="267" customFormat="1" x14ac:dyDescent="0.2">
      <c r="A112" s="266" t="s">
        <v>275</v>
      </c>
      <c r="B112" s="266" t="s">
        <v>276</v>
      </c>
    </row>
    <row r="113" spans="1:2" s="267" customFormat="1" x14ac:dyDescent="0.2">
      <c r="A113" s="266" t="s">
        <v>277</v>
      </c>
      <c r="B113" s="266" t="s">
        <v>278</v>
      </c>
    </row>
    <row r="114" spans="1:2" s="267" customFormat="1" x14ac:dyDescent="0.2">
      <c r="A114" s="266" t="s">
        <v>279</v>
      </c>
      <c r="B114" s="266" t="s">
        <v>280</v>
      </c>
    </row>
    <row r="115" spans="1:2" s="267" customFormat="1" x14ac:dyDescent="0.2">
      <c r="A115" s="266" t="s">
        <v>281</v>
      </c>
      <c r="B115" s="266" t="s">
        <v>282</v>
      </c>
    </row>
    <row r="116" spans="1:2" s="267" customFormat="1" x14ac:dyDescent="0.2">
      <c r="A116" s="266" t="s">
        <v>283</v>
      </c>
      <c r="B116" s="266" t="s">
        <v>284</v>
      </c>
    </row>
    <row r="117" spans="1:2" s="267" customFormat="1" x14ac:dyDescent="0.2">
      <c r="A117" s="266" t="s">
        <v>285</v>
      </c>
      <c r="B117" s="266" t="s">
        <v>286</v>
      </c>
    </row>
    <row r="118" spans="1:2" s="267" customFormat="1" x14ac:dyDescent="0.2">
      <c r="A118" s="266" t="s">
        <v>287</v>
      </c>
      <c r="B118" s="266" t="s">
        <v>288</v>
      </c>
    </row>
    <row r="119" spans="1:2" s="267" customFormat="1" x14ac:dyDescent="0.2">
      <c r="A119" s="266" t="s">
        <v>289</v>
      </c>
      <c r="B119" s="266" t="s">
        <v>290</v>
      </c>
    </row>
    <row r="120" spans="1:2" s="267" customFormat="1" x14ac:dyDescent="0.2">
      <c r="A120" s="266" t="s">
        <v>291</v>
      </c>
      <c r="B120" s="266" t="s">
        <v>292</v>
      </c>
    </row>
    <row r="121" spans="1:2" s="267" customFormat="1" x14ac:dyDescent="0.2">
      <c r="A121" s="266" t="s">
        <v>293</v>
      </c>
      <c r="B121" s="266" t="s">
        <v>294</v>
      </c>
    </row>
    <row r="122" spans="1:2" s="267" customFormat="1" x14ac:dyDescent="0.2">
      <c r="A122" s="266" t="s">
        <v>295</v>
      </c>
      <c r="B122" s="266" t="s">
        <v>296</v>
      </c>
    </row>
    <row r="123" spans="1:2" s="267" customFormat="1" x14ac:dyDescent="0.2">
      <c r="A123" s="266" t="s">
        <v>297</v>
      </c>
      <c r="B123" s="266" t="s">
        <v>298</v>
      </c>
    </row>
    <row r="124" spans="1:2" s="267" customFormat="1" x14ac:dyDescent="0.2">
      <c r="A124" s="266" t="s">
        <v>299</v>
      </c>
      <c r="B124" s="266" t="s">
        <v>300</v>
      </c>
    </row>
    <row r="125" spans="1:2" s="267" customFormat="1" x14ac:dyDescent="0.2">
      <c r="A125" s="266" t="s">
        <v>301</v>
      </c>
      <c r="B125" s="266" t="s">
        <v>302</v>
      </c>
    </row>
    <row r="126" spans="1:2" s="267" customFormat="1" x14ac:dyDescent="0.2">
      <c r="A126" s="266" t="s">
        <v>303</v>
      </c>
      <c r="B126" s="266" t="s">
        <v>304</v>
      </c>
    </row>
    <row r="127" spans="1:2" s="267" customFormat="1" x14ac:dyDescent="0.2">
      <c r="A127" s="266" t="s">
        <v>305</v>
      </c>
      <c r="B127" s="266" t="s">
        <v>306</v>
      </c>
    </row>
    <row r="128" spans="1:2" s="267" customFormat="1" x14ac:dyDescent="0.2">
      <c r="A128" s="266" t="s">
        <v>307</v>
      </c>
      <c r="B128" s="266" t="s">
        <v>308</v>
      </c>
    </row>
    <row r="129" spans="1:2" s="267" customFormat="1" x14ac:dyDescent="0.2">
      <c r="A129" s="266" t="s">
        <v>309</v>
      </c>
      <c r="B129" s="266" t="s">
        <v>310</v>
      </c>
    </row>
    <row r="130" spans="1:2" s="267" customFormat="1" x14ac:dyDescent="0.2">
      <c r="A130" s="266" t="s">
        <v>311</v>
      </c>
      <c r="B130" s="266" t="s">
        <v>312</v>
      </c>
    </row>
    <row r="131" spans="1:2" s="267" customFormat="1" x14ac:dyDescent="0.2">
      <c r="A131" s="266" t="s">
        <v>313</v>
      </c>
      <c r="B131" s="266" t="s">
        <v>314</v>
      </c>
    </row>
    <row r="132" spans="1:2" s="267" customFormat="1" x14ac:dyDescent="0.2">
      <c r="A132" s="266" t="s">
        <v>315</v>
      </c>
      <c r="B132" s="266" t="s">
        <v>316</v>
      </c>
    </row>
    <row r="133" spans="1:2" s="267" customFormat="1" x14ac:dyDescent="0.2">
      <c r="A133" s="266" t="s">
        <v>317</v>
      </c>
      <c r="B133" s="266" t="s">
        <v>318</v>
      </c>
    </row>
    <row r="134" spans="1:2" s="267" customFormat="1" x14ac:dyDescent="0.2">
      <c r="A134" s="266" t="s">
        <v>319</v>
      </c>
      <c r="B134" s="266" t="s">
        <v>320</v>
      </c>
    </row>
    <row r="135" spans="1:2" s="267" customFormat="1" x14ac:dyDescent="0.2">
      <c r="A135" s="266" t="s">
        <v>321</v>
      </c>
      <c r="B135" s="266" t="s">
        <v>322</v>
      </c>
    </row>
    <row r="136" spans="1:2" s="267" customFormat="1" x14ac:dyDescent="0.2">
      <c r="A136" s="266" t="s">
        <v>323</v>
      </c>
      <c r="B136" s="266" t="s">
        <v>324</v>
      </c>
    </row>
    <row r="137" spans="1:2" s="267" customFormat="1" x14ac:dyDescent="0.2">
      <c r="A137" s="266" t="s">
        <v>325</v>
      </c>
      <c r="B137" s="266" t="s">
        <v>326</v>
      </c>
    </row>
    <row r="138" spans="1:2" s="267" customFormat="1" x14ac:dyDescent="0.2">
      <c r="A138" s="266" t="s">
        <v>327</v>
      </c>
      <c r="B138" s="266" t="s">
        <v>328</v>
      </c>
    </row>
    <row r="139" spans="1:2" s="267" customFormat="1" x14ac:dyDescent="0.2">
      <c r="A139" s="266" t="s">
        <v>329</v>
      </c>
      <c r="B139" s="266" t="s">
        <v>330</v>
      </c>
    </row>
    <row r="140" spans="1:2" s="267" customFormat="1" x14ac:dyDescent="0.2">
      <c r="A140" s="266" t="s">
        <v>331</v>
      </c>
      <c r="B140" s="266" t="s">
        <v>332</v>
      </c>
    </row>
    <row r="141" spans="1:2" s="267" customFormat="1" x14ac:dyDescent="0.2">
      <c r="A141" s="266" t="s">
        <v>333</v>
      </c>
      <c r="B141" s="266" t="s">
        <v>334</v>
      </c>
    </row>
    <row r="142" spans="1:2" s="267" customFormat="1" x14ac:dyDescent="0.2">
      <c r="A142" s="266" t="s">
        <v>335</v>
      </c>
      <c r="B142" s="266" t="s">
        <v>336</v>
      </c>
    </row>
    <row r="143" spans="1:2" s="267" customFormat="1" x14ac:dyDescent="0.2">
      <c r="A143" s="266" t="s">
        <v>337</v>
      </c>
      <c r="B143" s="266" t="s">
        <v>338</v>
      </c>
    </row>
    <row r="144" spans="1:2" s="267" customFormat="1" x14ac:dyDescent="0.2">
      <c r="A144" s="266" t="s">
        <v>339</v>
      </c>
      <c r="B144" s="266" t="s">
        <v>340</v>
      </c>
    </row>
    <row r="145" spans="1:2" s="267" customFormat="1" x14ac:dyDescent="0.2">
      <c r="A145" s="266" t="s">
        <v>341</v>
      </c>
      <c r="B145" s="266" t="s">
        <v>342</v>
      </c>
    </row>
    <row r="146" spans="1:2" s="267" customFormat="1" x14ac:dyDescent="0.2">
      <c r="A146" s="266" t="s">
        <v>343</v>
      </c>
      <c r="B146" s="266" t="s">
        <v>344</v>
      </c>
    </row>
    <row r="147" spans="1:2" s="267" customFormat="1" x14ac:dyDescent="0.2">
      <c r="A147" s="266" t="s">
        <v>345</v>
      </c>
      <c r="B147" s="266" t="s">
        <v>346</v>
      </c>
    </row>
    <row r="148" spans="1:2" s="267" customFormat="1" x14ac:dyDescent="0.2">
      <c r="A148" s="266" t="s">
        <v>347</v>
      </c>
      <c r="B148" s="266" t="s">
        <v>348</v>
      </c>
    </row>
    <row r="149" spans="1:2" s="267" customFormat="1" x14ac:dyDescent="0.2">
      <c r="A149" s="266" t="s">
        <v>349</v>
      </c>
      <c r="B149" s="266" t="s">
        <v>350</v>
      </c>
    </row>
    <row r="150" spans="1:2" s="267" customFormat="1" x14ac:dyDescent="0.2">
      <c r="A150" s="266" t="s">
        <v>351</v>
      </c>
      <c r="B150" s="266" t="s">
        <v>352</v>
      </c>
    </row>
    <row r="151" spans="1:2" s="267" customFormat="1" x14ac:dyDescent="0.2">
      <c r="A151" s="266" t="s">
        <v>353</v>
      </c>
      <c r="B151" s="266" t="s">
        <v>354</v>
      </c>
    </row>
    <row r="152" spans="1:2" s="267" customFormat="1" x14ac:dyDescent="0.2">
      <c r="A152" s="266" t="s">
        <v>355</v>
      </c>
      <c r="B152" s="266" t="s">
        <v>356</v>
      </c>
    </row>
    <row r="153" spans="1:2" s="267" customFormat="1" x14ac:dyDescent="0.2">
      <c r="A153" s="266" t="s">
        <v>357</v>
      </c>
      <c r="B153" s="266" t="s">
        <v>358</v>
      </c>
    </row>
    <row r="154" spans="1:2" s="267" customFormat="1" x14ac:dyDescent="0.2">
      <c r="A154" s="266" t="s">
        <v>359</v>
      </c>
      <c r="B154" s="266" t="s">
        <v>360</v>
      </c>
    </row>
    <row r="155" spans="1:2" s="267" customFormat="1" x14ac:dyDescent="0.2">
      <c r="A155" s="266" t="s">
        <v>361</v>
      </c>
      <c r="B155" s="266" t="s">
        <v>362</v>
      </c>
    </row>
    <row r="156" spans="1:2" s="267" customFormat="1" x14ac:dyDescent="0.2">
      <c r="A156" s="266" t="s">
        <v>363</v>
      </c>
      <c r="B156" s="266" t="s">
        <v>364</v>
      </c>
    </row>
    <row r="157" spans="1:2" s="267" customFormat="1" x14ac:dyDescent="0.2">
      <c r="A157" s="266" t="s">
        <v>365</v>
      </c>
      <c r="B157" s="266" t="s">
        <v>366</v>
      </c>
    </row>
    <row r="158" spans="1:2" s="267" customFormat="1" x14ac:dyDescent="0.2">
      <c r="A158" s="266" t="s">
        <v>367</v>
      </c>
      <c r="B158" s="266" t="s">
        <v>368</v>
      </c>
    </row>
    <row r="159" spans="1:2" s="267" customFormat="1" x14ac:dyDescent="0.2">
      <c r="A159" s="266" t="s">
        <v>369</v>
      </c>
      <c r="B159" s="266" t="s">
        <v>370</v>
      </c>
    </row>
    <row r="160" spans="1:2" s="267" customFormat="1" x14ac:dyDescent="0.2">
      <c r="A160" s="266" t="s">
        <v>371</v>
      </c>
      <c r="B160" s="266" t="s">
        <v>372</v>
      </c>
    </row>
    <row r="161" spans="1:2" s="267" customFormat="1" x14ac:dyDescent="0.2">
      <c r="A161" s="266" t="s">
        <v>373</v>
      </c>
      <c r="B161" s="266" t="s">
        <v>374</v>
      </c>
    </row>
    <row r="162" spans="1:2" s="267" customFormat="1" x14ac:dyDescent="0.2">
      <c r="A162" s="266" t="s">
        <v>375</v>
      </c>
      <c r="B162" s="266" t="s">
        <v>376</v>
      </c>
    </row>
    <row r="163" spans="1:2" s="267" customFormat="1" x14ac:dyDescent="0.2">
      <c r="A163" s="266" t="s">
        <v>377</v>
      </c>
      <c r="B163" s="266" t="s">
        <v>378</v>
      </c>
    </row>
    <row r="164" spans="1:2" s="267" customFormat="1" x14ac:dyDescent="0.2">
      <c r="A164" s="266" t="s">
        <v>379</v>
      </c>
      <c r="B164" s="266" t="s">
        <v>380</v>
      </c>
    </row>
    <row r="165" spans="1:2" s="267" customFormat="1" x14ac:dyDescent="0.2">
      <c r="A165" s="266" t="s">
        <v>381</v>
      </c>
      <c r="B165" s="266" t="s">
        <v>382</v>
      </c>
    </row>
    <row r="166" spans="1:2" s="267" customFormat="1" x14ac:dyDescent="0.2">
      <c r="A166" s="266" t="s">
        <v>383</v>
      </c>
      <c r="B166" s="266" t="s">
        <v>384</v>
      </c>
    </row>
    <row r="167" spans="1:2" s="267" customFormat="1" x14ac:dyDescent="0.2">
      <c r="A167" s="266" t="s">
        <v>385</v>
      </c>
      <c r="B167" s="266" t="s">
        <v>386</v>
      </c>
    </row>
    <row r="168" spans="1:2" s="267" customFormat="1" x14ac:dyDescent="0.2">
      <c r="A168" s="266" t="s">
        <v>387</v>
      </c>
      <c r="B168" s="266" t="s">
        <v>388</v>
      </c>
    </row>
    <row r="169" spans="1:2" s="267" customFormat="1" x14ac:dyDescent="0.2">
      <c r="A169" s="266" t="s">
        <v>389</v>
      </c>
      <c r="B169" s="266" t="s">
        <v>390</v>
      </c>
    </row>
    <row r="170" spans="1:2" s="267" customFormat="1" x14ac:dyDescent="0.2">
      <c r="A170" s="266" t="s">
        <v>391</v>
      </c>
      <c r="B170" s="266" t="s">
        <v>392</v>
      </c>
    </row>
    <row r="171" spans="1:2" s="267" customFormat="1" x14ac:dyDescent="0.2">
      <c r="A171" s="266" t="s">
        <v>393</v>
      </c>
      <c r="B171" s="266" t="s">
        <v>394</v>
      </c>
    </row>
    <row r="172" spans="1:2" s="267" customFormat="1" x14ac:dyDescent="0.2">
      <c r="A172" s="266" t="s">
        <v>395</v>
      </c>
      <c r="B172" s="266" t="s">
        <v>396</v>
      </c>
    </row>
    <row r="173" spans="1:2" s="267" customFormat="1" x14ac:dyDescent="0.2">
      <c r="A173" s="266" t="s">
        <v>397</v>
      </c>
      <c r="B173" s="266" t="s">
        <v>398</v>
      </c>
    </row>
    <row r="174" spans="1:2" s="267" customFormat="1" x14ac:dyDescent="0.2">
      <c r="A174" s="266" t="s">
        <v>399</v>
      </c>
      <c r="B174" s="266" t="s">
        <v>400</v>
      </c>
    </row>
    <row r="175" spans="1:2" s="267" customFormat="1" x14ac:dyDescent="0.2">
      <c r="A175" s="266" t="s">
        <v>401</v>
      </c>
      <c r="B175" s="266" t="s">
        <v>402</v>
      </c>
    </row>
    <row r="176" spans="1:2" s="267" customFormat="1" x14ac:dyDescent="0.2">
      <c r="A176" s="266" t="s">
        <v>403</v>
      </c>
      <c r="B176" s="266" t="s">
        <v>404</v>
      </c>
    </row>
    <row r="177" spans="1:2" s="267" customFormat="1" x14ac:dyDescent="0.2">
      <c r="A177" s="266" t="s">
        <v>405</v>
      </c>
      <c r="B177" s="266" t="s">
        <v>406</v>
      </c>
    </row>
    <row r="178" spans="1:2" s="267" customFormat="1" x14ac:dyDescent="0.2">
      <c r="A178" s="266" t="s">
        <v>407</v>
      </c>
      <c r="B178" s="266" t="s">
        <v>408</v>
      </c>
    </row>
    <row r="179" spans="1:2" s="267" customFormat="1" x14ac:dyDescent="0.2">
      <c r="A179" s="266" t="s">
        <v>409</v>
      </c>
      <c r="B179" s="266" t="s">
        <v>410</v>
      </c>
    </row>
    <row r="180" spans="1:2" s="267" customFormat="1" x14ac:dyDescent="0.2">
      <c r="A180" s="266" t="s">
        <v>411</v>
      </c>
      <c r="B180" s="266" t="s">
        <v>412</v>
      </c>
    </row>
    <row r="181" spans="1:2" s="267" customFormat="1" x14ac:dyDescent="0.2">
      <c r="A181" s="266" t="s">
        <v>413</v>
      </c>
      <c r="B181" s="266" t="s">
        <v>414</v>
      </c>
    </row>
    <row r="182" spans="1:2" s="267" customFormat="1" x14ac:dyDescent="0.2">
      <c r="A182" s="266" t="s">
        <v>415</v>
      </c>
      <c r="B182" s="266" t="s">
        <v>416</v>
      </c>
    </row>
    <row r="183" spans="1:2" s="267" customFormat="1" x14ac:dyDescent="0.2">
      <c r="A183" s="266" t="s">
        <v>417</v>
      </c>
      <c r="B183" s="266" t="s">
        <v>418</v>
      </c>
    </row>
    <row r="184" spans="1:2" s="267" customFormat="1" x14ac:dyDescent="0.2">
      <c r="A184" s="266" t="s">
        <v>419</v>
      </c>
      <c r="B184" s="266" t="s">
        <v>420</v>
      </c>
    </row>
    <row r="185" spans="1:2" s="267" customFormat="1" x14ac:dyDescent="0.2">
      <c r="A185" s="266" t="s">
        <v>421</v>
      </c>
      <c r="B185" s="266" t="s">
        <v>422</v>
      </c>
    </row>
    <row r="186" spans="1:2" s="267" customFormat="1" x14ac:dyDescent="0.2">
      <c r="A186" s="266" t="s">
        <v>423</v>
      </c>
      <c r="B186" s="266" t="s">
        <v>424</v>
      </c>
    </row>
    <row r="187" spans="1:2" s="267" customFormat="1" x14ac:dyDescent="0.2">
      <c r="A187" s="266" t="s">
        <v>425</v>
      </c>
      <c r="B187" s="266" t="s">
        <v>426</v>
      </c>
    </row>
    <row r="188" spans="1:2" s="267" customFormat="1" x14ac:dyDescent="0.2">
      <c r="A188" s="266" t="s">
        <v>427</v>
      </c>
      <c r="B188" s="266" t="s">
        <v>428</v>
      </c>
    </row>
    <row r="189" spans="1:2" s="267" customFormat="1" x14ac:dyDescent="0.2">
      <c r="A189" s="266" t="s">
        <v>429</v>
      </c>
      <c r="B189" s="266" t="s">
        <v>430</v>
      </c>
    </row>
    <row r="190" spans="1:2" s="267" customFormat="1" x14ac:dyDescent="0.2">
      <c r="A190" s="266" t="s">
        <v>431</v>
      </c>
      <c r="B190" s="266" t="s">
        <v>432</v>
      </c>
    </row>
    <row r="191" spans="1:2" s="267" customFormat="1" x14ac:dyDescent="0.2">
      <c r="A191" s="266" t="s">
        <v>433</v>
      </c>
      <c r="B191" s="266" t="s">
        <v>434</v>
      </c>
    </row>
    <row r="192" spans="1:2" s="267" customFormat="1" x14ac:dyDescent="0.2">
      <c r="A192" s="266" t="s">
        <v>435</v>
      </c>
      <c r="B192" s="266" t="s">
        <v>436</v>
      </c>
    </row>
    <row r="193" spans="1:2" s="267" customFormat="1" x14ac:dyDescent="0.2">
      <c r="A193" s="266" t="s">
        <v>437</v>
      </c>
      <c r="B193" s="266" t="s">
        <v>438</v>
      </c>
    </row>
    <row r="194" spans="1:2" s="267" customFormat="1" x14ac:dyDescent="0.2">
      <c r="A194" s="266" t="s">
        <v>439</v>
      </c>
      <c r="B194" s="266" t="s">
        <v>440</v>
      </c>
    </row>
    <row r="195" spans="1:2" s="267" customFormat="1" x14ac:dyDescent="0.2">
      <c r="A195" s="266" t="s">
        <v>441</v>
      </c>
      <c r="B195" s="266" t="s">
        <v>442</v>
      </c>
    </row>
    <row r="196" spans="1:2" s="267" customFormat="1" x14ac:dyDescent="0.2">
      <c r="A196" s="266" t="s">
        <v>443</v>
      </c>
      <c r="B196" s="266" t="s">
        <v>444</v>
      </c>
    </row>
    <row r="197" spans="1:2" s="267" customFormat="1" x14ac:dyDescent="0.2">
      <c r="A197" s="266" t="s">
        <v>445</v>
      </c>
      <c r="B197" s="266" t="s">
        <v>446</v>
      </c>
    </row>
    <row r="198" spans="1:2" s="267" customFormat="1" x14ac:dyDescent="0.2">
      <c r="A198" s="266" t="s">
        <v>447</v>
      </c>
      <c r="B198" s="266" t="s">
        <v>448</v>
      </c>
    </row>
    <row r="199" spans="1:2" s="267" customFormat="1" x14ac:dyDescent="0.2">
      <c r="A199" s="266" t="s">
        <v>449</v>
      </c>
      <c r="B199" s="266" t="s">
        <v>450</v>
      </c>
    </row>
    <row r="200" spans="1:2" s="267" customFormat="1" x14ac:dyDescent="0.2">
      <c r="A200" s="266" t="s">
        <v>451</v>
      </c>
      <c r="B200" s="266" t="s">
        <v>452</v>
      </c>
    </row>
    <row r="201" spans="1:2" s="267" customFormat="1" x14ac:dyDescent="0.2">
      <c r="A201" s="266" t="s">
        <v>453</v>
      </c>
      <c r="B201" s="266" t="s">
        <v>454</v>
      </c>
    </row>
    <row r="202" spans="1:2" s="267" customFormat="1" x14ac:dyDescent="0.2">
      <c r="A202" s="266" t="s">
        <v>455</v>
      </c>
      <c r="B202" s="266" t="s">
        <v>456</v>
      </c>
    </row>
    <row r="203" spans="1:2" s="267" customFormat="1" x14ac:dyDescent="0.2">
      <c r="A203" s="266" t="s">
        <v>457</v>
      </c>
      <c r="B203" s="266" t="s">
        <v>458</v>
      </c>
    </row>
    <row r="204" spans="1:2" s="267" customFormat="1" x14ac:dyDescent="0.2">
      <c r="A204" s="266" t="s">
        <v>459</v>
      </c>
      <c r="B204" s="266" t="s">
        <v>460</v>
      </c>
    </row>
    <row r="205" spans="1:2" s="267" customFormat="1" x14ac:dyDescent="0.2">
      <c r="A205" s="266" t="s">
        <v>461</v>
      </c>
      <c r="B205" s="266" t="s">
        <v>462</v>
      </c>
    </row>
    <row r="206" spans="1:2" s="267" customFormat="1" x14ac:dyDescent="0.2">
      <c r="A206" s="266" t="s">
        <v>463</v>
      </c>
      <c r="B206" s="266" t="s">
        <v>464</v>
      </c>
    </row>
    <row r="207" spans="1:2" s="267" customFormat="1" x14ac:dyDescent="0.2">
      <c r="A207" s="266" t="s">
        <v>465</v>
      </c>
      <c r="B207" s="266" t="s">
        <v>466</v>
      </c>
    </row>
    <row r="208" spans="1:2" s="267" customFormat="1" x14ac:dyDescent="0.2">
      <c r="A208" s="266" t="s">
        <v>467</v>
      </c>
      <c r="B208" s="266" t="s">
        <v>468</v>
      </c>
    </row>
    <row r="209" spans="1:2" s="267" customFormat="1" x14ac:dyDescent="0.2">
      <c r="A209" s="266" t="s">
        <v>469</v>
      </c>
      <c r="B209" s="266" t="s">
        <v>470</v>
      </c>
    </row>
    <row r="210" spans="1:2" s="267" customFormat="1" x14ac:dyDescent="0.2">
      <c r="A210" s="266" t="s">
        <v>471</v>
      </c>
      <c r="B210" s="266" t="s">
        <v>472</v>
      </c>
    </row>
    <row r="211" spans="1:2" s="267" customFormat="1" x14ac:dyDescent="0.2">
      <c r="A211" s="266" t="s">
        <v>473</v>
      </c>
      <c r="B211" s="266" t="s">
        <v>474</v>
      </c>
    </row>
    <row r="212" spans="1:2" s="267" customFormat="1" x14ac:dyDescent="0.2">
      <c r="A212" s="266" t="s">
        <v>475</v>
      </c>
      <c r="B212" s="266" t="s">
        <v>476</v>
      </c>
    </row>
    <row r="213" spans="1:2" s="267" customFormat="1" x14ac:dyDescent="0.2">
      <c r="A213" s="266" t="s">
        <v>477</v>
      </c>
      <c r="B213" s="266" t="s">
        <v>478</v>
      </c>
    </row>
    <row r="214" spans="1:2" s="267" customFormat="1" x14ac:dyDescent="0.2">
      <c r="A214" s="266" t="s">
        <v>479</v>
      </c>
      <c r="B214" s="266" t="s">
        <v>480</v>
      </c>
    </row>
    <row r="215" spans="1:2" s="267" customFormat="1" x14ac:dyDescent="0.2">
      <c r="A215" s="266" t="s">
        <v>481</v>
      </c>
      <c r="B215" s="266" t="s">
        <v>482</v>
      </c>
    </row>
    <row r="216" spans="1:2" s="267" customFormat="1" x14ac:dyDescent="0.2">
      <c r="A216" s="266" t="s">
        <v>483</v>
      </c>
      <c r="B216" s="266" t="s">
        <v>484</v>
      </c>
    </row>
    <row r="217" spans="1:2" s="267" customFormat="1" x14ac:dyDescent="0.2">
      <c r="A217" s="266" t="s">
        <v>485</v>
      </c>
      <c r="B217" s="266" t="s">
        <v>486</v>
      </c>
    </row>
    <row r="218" spans="1:2" s="267" customFormat="1" x14ac:dyDescent="0.2">
      <c r="A218" s="266" t="s">
        <v>487</v>
      </c>
      <c r="B218" s="266" t="s">
        <v>488</v>
      </c>
    </row>
    <row r="219" spans="1:2" s="267" customFormat="1" x14ac:dyDescent="0.2">
      <c r="A219" s="266" t="s">
        <v>489</v>
      </c>
      <c r="B219" s="266" t="s">
        <v>490</v>
      </c>
    </row>
    <row r="220" spans="1:2" s="267" customFormat="1" x14ac:dyDescent="0.2">
      <c r="A220" s="266" t="s">
        <v>491</v>
      </c>
      <c r="B220" s="266" t="s">
        <v>492</v>
      </c>
    </row>
    <row r="221" spans="1:2" s="267" customFormat="1" x14ac:dyDescent="0.2">
      <c r="A221" s="266" t="s">
        <v>493</v>
      </c>
      <c r="B221" s="266" t="s">
        <v>494</v>
      </c>
    </row>
    <row r="222" spans="1:2" s="267" customFormat="1" x14ac:dyDescent="0.2">
      <c r="A222" s="266" t="s">
        <v>495</v>
      </c>
      <c r="B222" s="266" t="s">
        <v>496</v>
      </c>
    </row>
    <row r="223" spans="1:2" s="267" customFormat="1" x14ac:dyDescent="0.2">
      <c r="A223" s="266" t="s">
        <v>497</v>
      </c>
      <c r="B223" s="266" t="s">
        <v>498</v>
      </c>
    </row>
    <row r="224" spans="1:2" s="267" customFormat="1" x14ac:dyDescent="0.2">
      <c r="A224" s="266" t="s">
        <v>499</v>
      </c>
      <c r="B224" s="266" t="s">
        <v>500</v>
      </c>
    </row>
    <row r="225" spans="1:2" s="267" customFormat="1" x14ac:dyDescent="0.2">
      <c r="A225" s="266" t="s">
        <v>501</v>
      </c>
      <c r="B225" s="266" t="s">
        <v>502</v>
      </c>
    </row>
    <row r="226" spans="1:2" s="267" customFormat="1" x14ac:dyDescent="0.2">
      <c r="A226" s="266" t="s">
        <v>503</v>
      </c>
      <c r="B226" s="266" t="s">
        <v>504</v>
      </c>
    </row>
    <row r="227" spans="1:2" s="267" customFormat="1" x14ac:dyDescent="0.2">
      <c r="A227" s="266" t="s">
        <v>505</v>
      </c>
      <c r="B227" s="266" t="s">
        <v>506</v>
      </c>
    </row>
    <row r="228" spans="1:2" s="267" customFormat="1" x14ac:dyDescent="0.2">
      <c r="A228" s="266" t="s">
        <v>507</v>
      </c>
      <c r="B228" s="266" t="s">
        <v>508</v>
      </c>
    </row>
    <row r="229" spans="1:2" s="267" customFormat="1" x14ac:dyDescent="0.2">
      <c r="A229" s="266" t="s">
        <v>509</v>
      </c>
      <c r="B229" s="266" t="s">
        <v>510</v>
      </c>
    </row>
    <row r="230" spans="1:2" s="267" customFormat="1" x14ac:dyDescent="0.2">
      <c r="A230" s="266" t="s">
        <v>511</v>
      </c>
      <c r="B230" s="266" t="s">
        <v>512</v>
      </c>
    </row>
    <row r="231" spans="1:2" s="267" customFormat="1" x14ac:dyDescent="0.2">
      <c r="A231" s="266" t="s">
        <v>513</v>
      </c>
      <c r="B231" s="266" t="s">
        <v>514</v>
      </c>
    </row>
    <row r="232" spans="1:2" s="267" customFormat="1" x14ac:dyDescent="0.2">
      <c r="A232" s="266" t="s">
        <v>515</v>
      </c>
      <c r="B232" s="266" t="s">
        <v>516</v>
      </c>
    </row>
    <row r="233" spans="1:2" s="267" customFormat="1" x14ac:dyDescent="0.2">
      <c r="A233" s="266" t="s">
        <v>517</v>
      </c>
      <c r="B233" s="266" t="s">
        <v>518</v>
      </c>
    </row>
    <row r="234" spans="1:2" s="267" customFormat="1" x14ac:dyDescent="0.2">
      <c r="A234" s="266" t="s">
        <v>519</v>
      </c>
      <c r="B234" s="266" t="s">
        <v>520</v>
      </c>
    </row>
    <row r="235" spans="1:2" s="267" customFormat="1" x14ac:dyDescent="0.2">
      <c r="A235" s="266" t="s">
        <v>521</v>
      </c>
      <c r="B235" s="266" t="s">
        <v>522</v>
      </c>
    </row>
    <row r="236" spans="1:2" s="267" customFormat="1" x14ac:dyDescent="0.2">
      <c r="A236" s="266" t="s">
        <v>523</v>
      </c>
      <c r="B236" s="266" t="s">
        <v>524</v>
      </c>
    </row>
    <row r="237" spans="1:2" s="267" customFormat="1" x14ac:dyDescent="0.2">
      <c r="A237" s="266" t="s">
        <v>525</v>
      </c>
      <c r="B237" s="266" t="s">
        <v>526</v>
      </c>
    </row>
    <row r="238" spans="1:2" s="267" customFormat="1" x14ac:dyDescent="0.2">
      <c r="A238" s="266" t="s">
        <v>527</v>
      </c>
      <c r="B238" s="266" t="s">
        <v>528</v>
      </c>
    </row>
    <row r="239" spans="1:2" s="267" customFormat="1" x14ac:dyDescent="0.2">
      <c r="A239" s="266" t="s">
        <v>529</v>
      </c>
      <c r="B239" s="266" t="s">
        <v>530</v>
      </c>
    </row>
    <row r="240" spans="1:2" s="267" customFormat="1" x14ac:dyDescent="0.2">
      <c r="A240" s="266" t="s">
        <v>531</v>
      </c>
      <c r="B240" s="266" t="s">
        <v>532</v>
      </c>
    </row>
    <row r="241" spans="1:2" s="267" customFormat="1" x14ac:dyDescent="0.2">
      <c r="A241" s="266" t="s">
        <v>533</v>
      </c>
      <c r="B241" s="266" t="s">
        <v>534</v>
      </c>
    </row>
    <row r="242" spans="1:2" s="267" customFormat="1" x14ac:dyDescent="0.2">
      <c r="A242" s="266" t="s">
        <v>535</v>
      </c>
      <c r="B242" s="266" t="s">
        <v>536</v>
      </c>
    </row>
    <row r="243" spans="1:2" s="267" customFormat="1" x14ac:dyDescent="0.2">
      <c r="A243" s="266" t="s">
        <v>537</v>
      </c>
      <c r="B243" s="266" t="s">
        <v>538</v>
      </c>
    </row>
    <row r="244" spans="1:2" s="267" customFormat="1" x14ac:dyDescent="0.2">
      <c r="A244" s="266" t="s">
        <v>539</v>
      </c>
      <c r="B244" s="266" t="s">
        <v>540</v>
      </c>
    </row>
    <row r="245" spans="1:2" s="267" customFormat="1" x14ac:dyDescent="0.2">
      <c r="A245" s="266" t="s">
        <v>541</v>
      </c>
      <c r="B245" s="266" t="s">
        <v>542</v>
      </c>
    </row>
    <row r="246" spans="1:2" s="267" customFormat="1" x14ac:dyDescent="0.2">
      <c r="A246" s="266" t="s">
        <v>543</v>
      </c>
      <c r="B246" s="266" t="s">
        <v>544</v>
      </c>
    </row>
    <row r="247" spans="1:2" s="267" customFormat="1" x14ac:dyDescent="0.2">
      <c r="A247" s="266" t="s">
        <v>545</v>
      </c>
      <c r="B247" s="266" t="s">
        <v>546</v>
      </c>
    </row>
    <row r="248" spans="1:2" s="267" customFormat="1" x14ac:dyDescent="0.2">
      <c r="A248" s="266" t="s">
        <v>547</v>
      </c>
      <c r="B248" s="266" t="s">
        <v>548</v>
      </c>
    </row>
    <row r="249" spans="1:2" s="267" customFormat="1" x14ac:dyDescent="0.2">
      <c r="A249" s="266" t="s">
        <v>549</v>
      </c>
      <c r="B249" s="266" t="s">
        <v>550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ECD1-A0C4-4A21-BD27-19ABA31B7A94}">
  <sheetPr codeName="Feuil7"/>
  <dimension ref="A1:H46"/>
  <sheetViews>
    <sheetView workbookViewId="0">
      <selection activeCell="A15" sqref="A15"/>
    </sheetView>
  </sheetViews>
  <sheetFormatPr baseColWidth="10" defaultColWidth="11.42578125" defaultRowHeight="15" x14ac:dyDescent="0.25"/>
  <cols>
    <col min="1" max="1" width="59.140625" style="166" bestFit="1" customWidth="1"/>
    <col min="2" max="16384" width="11.42578125" style="166"/>
  </cols>
  <sheetData>
    <row r="1" spans="1:8" x14ac:dyDescent="0.25">
      <c r="A1" s="168" t="s">
        <v>631</v>
      </c>
    </row>
    <row r="2" spans="1:8" x14ac:dyDescent="0.25">
      <c r="A2" s="61" t="s">
        <v>632</v>
      </c>
    </row>
    <row r="3" spans="1:8" x14ac:dyDescent="0.25">
      <c r="A3" s="61" t="s">
        <v>633</v>
      </c>
    </row>
    <row r="4" spans="1:8" x14ac:dyDescent="0.25">
      <c r="A4" s="61" t="s">
        <v>634</v>
      </c>
      <c r="C4" s="50"/>
      <c r="D4" s="259" t="s">
        <v>723</v>
      </c>
      <c r="E4" s="259"/>
      <c r="F4" s="259"/>
      <c r="G4" s="259"/>
      <c r="H4" s="259"/>
    </row>
    <row r="5" spans="1:8" x14ac:dyDescent="0.25">
      <c r="A5" s="61" t="s">
        <v>677</v>
      </c>
      <c r="C5" s="50"/>
      <c r="D5" s="259"/>
      <c r="E5" s="259"/>
      <c r="F5" s="259"/>
      <c r="G5" s="259"/>
      <c r="H5" s="259"/>
    </row>
    <row r="6" spans="1:8" x14ac:dyDescent="0.25">
      <c r="A6" s="61" t="s">
        <v>678</v>
      </c>
      <c r="C6" s="50"/>
      <c r="D6" s="259"/>
      <c r="E6" s="259"/>
      <c r="F6" s="259"/>
      <c r="G6" s="259"/>
      <c r="H6" s="259"/>
    </row>
    <row r="7" spans="1:8" x14ac:dyDescent="0.25">
      <c r="A7" s="61" t="s">
        <v>722</v>
      </c>
      <c r="C7" s="50"/>
      <c r="D7" s="259"/>
      <c r="E7" s="259"/>
      <c r="F7" s="259"/>
      <c r="G7" s="259"/>
      <c r="H7" s="259"/>
    </row>
    <row r="8" spans="1:8" x14ac:dyDescent="0.25">
      <c r="A8" s="61" t="s">
        <v>719</v>
      </c>
      <c r="C8" s="50"/>
      <c r="D8" s="259"/>
      <c r="E8" s="259"/>
      <c r="F8" s="259"/>
      <c r="G8" s="259"/>
      <c r="H8" s="259"/>
    </row>
    <row r="9" spans="1:8" x14ac:dyDescent="0.25">
      <c r="A9" s="61" t="s">
        <v>720</v>
      </c>
      <c r="C9" s="50"/>
      <c r="D9" s="259"/>
      <c r="E9" s="259"/>
      <c r="F9" s="259"/>
      <c r="G9" s="259"/>
      <c r="H9" s="259"/>
    </row>
    <row r="10" spans="1:8" x14ac:dyDescent="0.25">
      <c r="A10" s="61" t="s">
        <v>721</v>
      </c>
      <c r="C10" s="50"/>
      <c r="D10" s="259"/>
      <c r="E10" s="259"/>
      <c r="F10" s="259"/>
      <c r="G10" s="259"/>
      <c r="H10" s="259"/>
    </row>
    <row r="11" spans="1:8" x14ac:dyDescent="0.25">
      <c r="A11" s="61" t="s">
        <v>679</v>
      </c>
      <c r="C11" s="50"/>
      <c r="D11" s="259"/>
      <c r="E11" s="259"/>
      <c r="F11" s="259"/>
      <c r="G11" s="259"/>
      <c r="H11" s="259"/>
    </row>
    <row r="12" spans="1:8" x14ac:dyDescent="0.25">
      <c r="A12" s="61" t="s">
        <v>680</v>
      </c>
      <c r="C12" s="50"/>
      <c r="D12" s="259"/>
      <c r="E12" s="259"/>
      <c r="F12" s="259"/>
      <c r="G12" s="259"/>
      <c r="H12" s="259"/>
    </row>
    <row r="13" spans="1:8" x14ac:dyDescent="0.25">
      <c r="A13" s="61" t="s">
        <v>681</v>
      </c>
      <c r="C13" s="50"/>
      <c r="D13" s="259"/>
      <c r="E13" s="259"/>
      <c r="F13" s="259"/>
      <c r="G13" s="259"/>
      <c r="H13" s="259"/>
    </row>
    <row r="14" spans="1:8" x14ac:dyDescent="0.25">
      <c r="A14" s="61" t="s">
        <v>682</v>
      </c>
      <c r="C14" s="50"/>
      <c r="D14" s="259"/>
      <c r="E14" s="259"/>
      <c r="F14" s="259"/>
      <c r="G14" s="259"/>
      <c r="H14" s="259"/>
    </row>
    <row r="15" spans="1:8" x14ac:dyDescent="0.25">
      <c r="A15" s="61" t="s">
        <v>683</v>
      </c>
    </row>
    <row r="16" spans="1:8" x14ac:dyDescent="0.25">
      <c r="A16" s="61" t="s">
        <v>684</v>
      </c>
    </row>
    <row r="17" spans="1:1" x14ac:dyDescent="0.25">
      <c r="A17" s="61" t="s">
        <v>685</v>
      </c>
    </row>
    <row r="18" spans="1:1" x14ac:dyDescent="0.25">
      <c r="A18" s="61" t="s">
        <v>686</v>
      </c>
    </row>
    <row r="19" spans="1:1" x14ac:dyDescent="0.25">
      <c r="A19" s="61" t="s">
        <v>635</v>
      </c>
    </row>
    <row r="20" spans="1:1" x14ac:dyDescent="0.25">
      <c r="A20" s="61" t="s">
        <v>636</v>
      </c>
    </row>
    <row r="21" spans="1:1" x14ac:dyDescent="0.25">
      <c r="A21" s="61" t="s">
        <v>717</v>
      </c>
    </row>
    <row r="22" spans="1:1" x14ac:dyDescent="0.25">
      <c r="A22" s="61" t="s">
        <v>637</v>
      </c>
    </row>
    <row r="23" spans="1:1" x14ac:dyDescent="0.25">
      <c r="A23" s="61" t="s">
        <v>638</v>
      </c>
    </row>
    <row r="24" spans="1:1" x14ac:dyDescent="0.25">
      <c r="A24" s="61" t="s">
        <v>639</v>
      </c>
    </row>
    <row r="25" spans="1:1" x14ac:dyDescent="0.25">
      <c r="A25" s="61" t="s">
        <v>640</v>
      </c>
    </row>
    <row r="26" spans="1:1" x14ac:dyDescent="0.25">
      <c r="A26" s="61" t="s">
        <v>641</v>
      </c>
    </row>
    <row r="27" spans="1:1" x14ac:dyDescent="0.25">
      <c r="A27" s="61" t="s">
        <v>642</v>
      </c>
    </row>
    <row r="28" spans="1:1" x14ac:dyDescent="0.25">
      <c r="A28" s="61" t="s">
        <v>643</v>
      </c>
    </row>
    <row r="29" spans="1:1" x14ac:dyDescent="0.25">
      <c r="A29" s="61" t="s">
        <v>644</v>
      </c>
    </row>
    <row r="30" spans="1:1" x14ac:dyDescent="0.25">
      <c r="A30" s="61" t="s">
        <v>645</v>
      </c>
    </row>
    <row r="31" spans="1:1" x14ac:dyDescent="0.25">
      <c r="A31" s="61" t="s">
        <v>646</v>
      </c>
    </row>
    <row r="32" spans="1:1" x14ac:dyDescent="0.25">
      <c r="A32" s="61" t="s">
        <v>647</v>
      </c>
    </row>
    <row r="33" spans="1:1" x14ac:dyDescent="0.25">
      <c r="A33" s="61" t="s">
        <v>648</v>
      </c>
    </row>
    <row r="34" spans="1:1" x14ac:dyDescent="0.25">
      <c r="A34" s="61" t="s">
        <v>649</v>
      </c>
    </row>
    <row r="35" spans="1:1" x14ac:dyDescent="0.25">
      <c r="A35" s="61" t="s">
        <v>650</v>
      </c>
    </row>
    <row r="36" spans="1:1" x14ac:dyDescent="0.25">
      <c r="A36" s="61" t="s">
        <v>651</v>
      </c>
    </row>
    <row r="37" spans="1:1" x14ac:dyDescent="0.25">
      <c r="A37" s="61" t="s">
        <v>652</v>
      </c>
    </row>
    <row r="38" spans="1:1" x14ac:dyDescent="0.25">
      <c r="A38" s="61" t="s">
        <v>653</v>
      </c>
    </row>
    <row r="39" spans="1:1" x14ac:dyDescent="0.25">
      <c r="A39" s="61" t="s">
        <v>654</v>
      </c>
    </row>
    <row r="40" spans="1:1" x14ac:dyDescent="0.25">
      <c r="A40" s="61" t="s">
        <v>655</v>
      </c>
    </row>
    <row r="41" spans="1:1" x14ac:dyDescent="0.25">
      <c r="A41" s="61" t="s">
        <v>656</v>
      </c>
    </row>
    <row r="42" spans="1:1" x14ac:dyDescent="0.25">
      <c r="A42" s="61" t="s">
        <v>657</v>
      </c>
    </row>
    <row r="43" spans="1:1" x14ac:dyDescent="0.25">
      <c r="A43" s="61" t="s">
        <v>658</v>
      </c>
    </row>
    <row r="44" spans="1:1" x14ac:dyDescent="0.25">
      <c r="A44" s="61" t="s">
        <v>659</v>
      </c>
    </row>
    <row r="45" spans="1:1" x14ac:dyDescent="0.25">
      <c r="A45" s="61" t="s">
        <v>718</v>
      </c>
    </row>
    <row r="46" spans="1:1" x14ac:dyDescent="0.25">
      <c r="A46" s="61" t="s">
        <v>724</v>
      </c>
    </row>
  </sheetData>
  <sheetProtection algorithmName="SHA-512" hashValue="6g712ebt0w2bnUReBKhWeq/Bqc5KAhQAQN6Z/6A8tikZ6dYJj88/xNMcvD2BcmASo0boQJSIdhdcFt73cZMrcQ==" saltValue="aNUJzAIVkyWPjc1oCkVWIA==" spinCount="100000" sheet="1" objects="1" scenarios="1"/>
  <mergeCells count="1">
    <mergeCell ref="D4:H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149-ADC6-41A0-8CC0-D2B0F1ACDA4B}">
  <sheetPr codeName="Feuil2"/>
  <dimension ref="A1"/>
  <sheetViews>
    <sheetView workbookViewId="0">
      <selection activeCell="R13" sqref="R13"/>
    </sheetView>
  </sheetViews>
  <sheetFormatPr baseColWidth="10" defaultRowHeight="15" x14ac:dyDescent="0.25"/>
  <cols>
    <col min="1" max="16384" width="11.42578125" style="167"/>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EF2D-85C7-47BE-9A2D-9F778BA8A59C}">
  <sheetPr codeName="Feuil8"/>
  <dimension ref="A3:Q8"/>
  <sheetViews>
    <sheetView workbookViewId="0">
      <selection activeCell="K4" sqref="K4:K7"/>
    </sheetView>
  </sheetViews>
  <sheetFormatPr baseColWidth="10" defaultRowHeight="15" x14ac:dyDescent="0.25"/>
  <cols>
    <col min="1" max="1" width="13.85546875" bestFit="1" customWidth="1"/>
    <col min="7" max="7" width="31.85546875" bestFit="1" customWidth="1"/>
    <col min="13" max="13" width="15.5703125" bestFit="1" customWidth="1"/>
    <col min="15" max="15" width="12.7109375" bestFit="1" customWidth="1"/>
    <col min="17" max="17" width="17.85546875" bestFit="1" customWidth="1"/>
  </cols>
  <sheetData>
    <row r="3" spans="1:17" x14ac:dyDescent="0.25">
      <c r="A3" s="33" t="s">
        <v>557</v>
      </c>
      <c r="C3" s="33" t="s">
        <v>561</v>
      </c>
      <c r="E3" s="33" t="s">
        <v>562</v>
      </c>
      <c r="G3" s="33" t="s">
        <v>563</v>
      </c>
      <c r="I3" s="33" t="s">
        <v>566</v>
      </c>
      <c r="K3" s="33" t="s">
        <v>567</v>
      </c>
      <c r="M3" s="33" t="s">
        <v>597</v>
      </c>
      <c r="O3" s="33" t="s">
        <v>598</v>
      </c>
      <c r="Q3" s="33" t="s">
        <v>692</v>
      </c>
    </row>
    <row r="4" spans="1:17" x14ac:dyDescent="0.25">
      <c r="A4" s="32"/>
      <c r="C4" s="32"/>
      <c r="E4" s="32"/>
      <c r="G4" s="32"/>
      <c r="I4" s="32"/>
      <c r="K4" s="32"/>
      <c r="M4" s="32"/>
      <c r="O4" s="32"/>
      <c r="Q4" s="32"/>
    </row>
    <row r="5" spans="1:17" x14ac:dyDescent="0.25">
      <c r="A5" s="32" t="s">
        <v>27</v>
      </c>
      <c r="C5" s="32" t="s">
        <v>26</v>
      </c>
      <c r="E5" s="32" t="s">
        <v>26</v>
      </c>
      <c r="G5" s="32" t="s">
        <v>556</v>
      </c>
      <c r="I5" s="32">
        <v>1</v>
      </c>
      <c r="K5" s="32" t="s">
        <v>26</v>
      </c>
      <c r="M5" s="43" t="s">
        <v>596</v>
      </c>
      <c r="O5" s="43" t="s">
        <v>599</v>
      </c>
      <c r="Q5" s="32" t="s">
        <v>693</v>
      </c>
    </row>
    <row r="6" spans="1:17" x14ac:dyDescent="0.25">
      <c r="A6" s="32" t="s">
        <v>558</v>
      </c>
      <c r="C6" s="32" t="s">
        <v>28</v>
      </c>
      <c r="E6" s="32"/>
      <c r="G6" s="32" t="s">
        <v>564</v>
      </c>
      <c r="I6" s="32">
        <v>2</v>
      </c>
      <c r="K6" s="32" t="s">
        <v>28</v>
      </c>
      <c r="M6" s="43" t="s">
        <v>595</v>
      </c>
      <c r="O6" s="43" t="s">
        <v>600</v>
      </c>
      <c r="Q6" s="32" t="s">
        <v>694</v>
      </c>
    </row>
    <row r="7" spans="1:17" x14ac:dyDescent="0.25">
      <c r="A7" s="32" t="s">
        <v>559</v>
      </c>
      <c r="G7" s="32" t="s">
        <v>565</v>
      </c>
      <c r="I7" s="32"/>
      <c r="K7" s="32">
        <v>4</v>
      </c>
    </row>
    <row r="8" spans="1:17" x14ac:dyDescent="0.25">
      <c r="A8" s="32" t="s">
        <v>560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À renseigner</vt:lpstr>
      <vt:lpstr>Investissement PEE</vt:lpstr>
      <vt:lpstr>Investissement PER</vt:lpstr>
      <vt:lpstr>Synthèse</vt:lpstr>
      <vt:lpstr>Codes pays</vt:lpstr>
      <vt:lpstr>Liste des autres fonds</vt:lpstr>
      <vt:lpstr>Sécuriser l'envoi du fichier</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HMAIDI</dc:creator>
  <cp:lastModifiedBy>BODIANG Bana</cp:lastModifiedBy>
  <dcterms:created xsi:type="dcterms:W3CDTF">2015-06-05T18:19:34Z</dcterms:created>
  <dcterms:modified xsi:type="dcterms:W3CDTF">2026-02-02T14:15:14Z</dcterms:modified>
</cp:coreProperties>
</file>